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desktop\Desktop\"/>
    </mc:Choice>
  </mc:AlternateContent>
  <bookViews>
    <workbookView xWindow="0" yWindow="0" windowWidth="21570" windowHeight="10140"/>
  </bookViews>
  <sheets>
    <sheet name="申請書" sheetId="12" r:id="rId1"/>
    <sheet name="記入例（個人）" sheetId="8" r:id="rId2"/>
  </sheets>
  <definedNames>
    <definedName name="_xlnm.Print_Area" localSheetId="0">申請書!$A$1:$AL$73</definedName>
  </definedNames>
  <calcPr calcId="162913"/>
</workbook>
</file>

<file path=xl/calcChain.xml><?xml version="1.0" encoding="utf-8"?>
<calcChain xmlns="http://schemas.openxmlformats.org/spreadsheetml/2006/main">
  <c r="X4" i="12" l="1"/>
  <c r="U17" i="8" l="1"/>
  <c r="C17" i="8"/>
  <c r="U17" i="12"/>
  <c r="C17" i="12"/>
  <c r="E66" i="12" l="1"/>
  <c r="C66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D56" i="12"/>
  <c r="C56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U50" i="12"/>
  <c r="S50" i="12"/>
  <c r="Q50" i="12"/>
  <c r="O50" i="12"/>
  <c r="M50" i="12"/>
  <c r="K50" i="12"/>
  <c r="I50" i="12"/>
  <c r="G50" i="12"/>
  <c r="E50" i="12"/>
  <c r="C50" i="12"/>
  <c r="V50" i="12"/>
  <c r="T50" i="12"/>
  <c r="R50" i="12"/>
  <c r="P50" i="12"/>
  <c r="N50" i="12"/>
  <c r="L50" i="12"/>
  <c r="J50" i="12"/>
  <c r="H50" i="12"/>
  <c r="F50" i="12"/>
  <c r="D50" i="12"/>
  <c r="AI47" i="12"/>
  <c r="AG47" i="12"/>
  <c r="AE47" i="12"/>
  <c r="AC47" i="12"/>
  <c r="AA47" i="12"/>
  <c r="Y47" i="12"/>
  <c r="W47" i="12"/>
  <c r="U47" i="12"/>
  <c r="S47" i="12"/>
  <c r="Q47" i="12"/>
  <c r="O47" i="12"/>
  <c r="M47" i="12"/>
  <c r="K47" i="12"/>
  <c r="I47" i="12"/>
  <c r="G47" i="12"/>
  <c r="E47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C38" i="12"/>
  <c r="AI24" i="12"/>
  <c r="AG24" i="12"/>
  <c r="AE24" i="12"/>
  <c r="AC24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H23" i="12"/>
  <c r="G23" i="12"/>
  <c r="F23" i="12"/>
  <c r="AJ21" i="12"/>
  <c r="E23" i="12"/>
  <c r="AI22" i="12"/>
  <c r="AG22" i="12"/>
  <c r="AE22" i="12"/>
  <c r="AC22" i="12"/>
  <c r="AA22" i="12"/>
  <c r="Y22" i="12"/>
  <c r="W22" i="12"/>
  <c r="U22" i="12"/>
  <c r="S22" i="12"/>
  <c r="Q22" i="12"/>
  <c r="O22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AJ22" i="12"/>
  <c r="AH22" i="12"/>
  <c r="AF22" i="12"/>
  <c r="AD22" i="12"/>
  <c r="AB22" i="12"/>
  <c r="Z22" i="12"/>
  <c r="X22" i="12"/>
  <c r="V22" i="12"/>
  <c r="T22" i="12"/>
  <c r="R22" i="12"/>
  <c r="P22" i="12"/>
  <c r="Q14" i="12"/>
  <c r="O14" i="12"/>
  <c r="M14" i="12"/>
  <c r="K14" i="12"/>
  <c r="I14" i="12"/>
  <c r="G14" i="12"/>
  <c r="E14" i="12"/>
  <c r="C14" i="12"/>
  <c r="U10" i="12"/>
  <c r="S10" i="12"/>
  <c r="Q10" i="12"/>
  <c r="O10" i="12"/>
  <c r="M10" i="12"/>
  <c r="K10" i="12"/>
  <c r="I10" i="12"/>
  <c r="G10" i="12"/>
  <c r="E10" i="12"/>
  <c r="C10" i="12"/>
  <c r="AP12" i="12"/>
</calcChain>
</file>

<file path=xl/sharedStrings.xml><?xml version="1.0" encoding="utf-8"?>
<sst xmlns="http://schemas.openxmlformats.org/spreadsheetml/2006/main" count="250" uniqueCount="153">
  <si>
    <t>※記入上の注意</t>
    <rPh sb="1" eb="3">
      <t>キニュウ</t>
    </rPh>
    <rPh sb="3" eb="4">
      <t>ジョウ</t>
    </rPh>
    <rPh sb="5" eb="7">
      <t>チュウイ</t>
    </rPh>
    <phoneticPr fontId="2"/>
  </si>
  <si>
    <t>３０．旅費等支払（７．１７．２７日支払）</t>
    <rPh sb="3" eb="5">
      <t>リョヒ</t>
    </rPh>
    <rPh sb="5" eb="6">
      <t>トウ</t>
    </rPh>
    <rPh sb="6" eb="8">
      <t>シハラ</t>
    </rPh>
    <rPh sb="16" eb="17">
      <t>ニチ</t>
    </rPh>
    <rPh sb="17" eb="19">
      <t>シハラ</t>
    </rPh>
    <phoneticPr fontId="2"/>
  </si>
  <si>
    <t>９０．支払日指定なし</t>
    <rPh sb="3" eb="6">
      <t>シハライビ</t>
    </rPh>
    <rPh sb="6" eb="8">
      <t>シテイ</t>
    </rPh>
    <phoneticPr fontId="2"/>
  </si>
  <si>
    <t>１０．業者等支払（月末締・翌月２５日払）</t>
    <rPh sb="3" eb="5">
      <t>ギョウシャ</t>
    </rPh>
    <rPh sb="5" eb="6">
      <t>トウ</t>
    </rPh>
    <rPh sb="6" eb="8">
      <t>シハラ</t>
    </rPh>
    <rPh sb="9" eb="11">
      <t>ゲツマツ</t>
    </rPh>
    <rPh sb="11" eb="12">
      <t>シ</t>
    </rPh>
    <rPh sb="13" eb="15">
      <t>ヨクゲツ</t>
    </rPh>
    <rPh sb="17" eb="18">
      <t>ニチ</t>
    </rPh>
    <rPh sb="18" eb="19">
      <t>バラ</t>
    </rPh>
    <phoneticPr fontId="2"/>
  </si>
  <si>
    <t>支払条件</t>
    <rPh sb="0" eb="2">
      <t>シハライ</t>
    </rPh>
    <rPh sb="2" eb="4">
      <t>ジョウケン</t>
    </rPh>
    <phoneticPr fontId="2"/>
  </si>
  <si>
    <t>７．外国送金</t>
    <rPh sb="2" eb="4">
      <t>ガイコク</t>
    </rPh>
    <rPh sb="4" eb="6">
      <t>ソウキン</t>
    </rPh>
    <phoneticPr fontId="2"/>
  </si>
  <si>
    <t>２．総合振込</t>
    <rPh sb="2" eb="4">
      <t>ソウゴウ</t>
    </rPh>
    <rPh sb="4" eb="6">
      <t>フリコミ</t>
    </rPh>
    <phoneticPr fontId="2"/>
  </si>
  <si>
    <t>６．自動引落</t>
    <rPh sb="2" eb="4">
      <t>ジドウ</t>
    </rPh>
    <rPh sb="4" eb="5">
      <t>ヒ</t>
    </rPh>
    <rPh sb="5" eb="6">
      <t>オ</t>
    </rPh>
    <phoneticPr fontId="2"/>
  </si>
  <si>
    <t>１．現金</t>
    <rPh sb="2" eb="4">
      <t>ゲンキン</t>
    </rPh>
    <phoneticPr fontId="2"/>
  </si>
  <si>
    <t>支払区分</t>
    <rPh sb="0" eb="2">
      <t>シハラ</t>
    </rPh>
    <rPh sb="2" eb="4">
      <t>クブン</t>
    </rPh>
    <phoneticPr fontId="2"/>
  </si>
  <si>
    <t>（右詰で記入してください。）</t>
  </si>
  <si>
    <t>口座番号（７桁）</t>
    <rPh sb="0" eb="2">
      <t>コウザ</t>
    </rPh>
    <rPh sb="2" eb="4">
      <t>バンゴウ</t>
    </rPh>
    <rPh sb="6" eb="7">
      <t>ケタ</t>
    </rPh>
    <phoneticPr fontId="2"/>
  </si>
  <si>
    <t>２．当座預金</t>
    <rPh sb="2" eb="4">
      <t>トウザ</t>
    </rPh>
    <rPh sb="4" eb="6">
      <t>ヨキン</t>
    </rPh>
    <phoneticPr fontId="2"/>
  </si>
  <si>
    <t>１．普通預金</t>
    <rPh sb="2" eb="4">
      <t>フツウ</t>
    </rPh>
    <rPh sb="4" eb="6">
      <t>ヨキン</t>
    </rPh>
    <phoneticPr fontId="2"/>
  </si>
  <si>
    <t>預金種別</t>
    <rPh sb="0" eb="2">
      <t>ヨキン</t>
    </rPh>
    <rPh sb="2" eb="4">
      <t>シュベツ</t>
    </rPh>
    <phoneticPr fontId="2"/>
  </si>
  <si>
    <t>５．ＪＶ（共同企業体）</t>
    <rPh sb="5" eb="7">
      <t>キョウドウ</t>
    </rPh>
    <rPh sb="7" eb="10">
      <t>キギョウタイ</t>
    </rPh>
    <phoneticPr fontId="2"/>
  </si>
  <si>
    <t>４．その他</t>
    <rPh sb="4" eb="5">
      <t>タ</t>
    </rPh>
    <phoneticPr fontId="2"/>
  </si>
  <si>
    <t>３．国等</t>
    <rPh sb="2" eb="3">
      <t>クニ</t>
    </rPh>
    <rPh sb="3" eb="4">
      <t>トウ</t>
    </rPh>
    <phoneticPr fontId="2"/>
  </si>
  <si>
    <t>２．中小企業</t>
    <rPh sb="2" eb="4">
      <t>チュウショウ</t>
    </rPh>
    <rPh sb="4" eb="6">
      <t>キギョウ</t>
    </rPh>
    <phoneticPr fontId="2"/>
  </si>
  <si>
    <t>１．大企業</t>
    <rPh sb="2" eb="5">
      <t>ダイキギョウ</t>
    </rPh>
    <phoneticPr fontId="2"/>
  </si>
  <si>
    <t>企業区分</t>
    <rPh sb="0" eb="2">
      <t>キギョウ</t>
    </rPh>
    <rPh sb="2" eb="4">
      <t>クブン</t>
    </rPh>
    <phoneticPr fontId="2"/>
  </si>
  <si>
    <t>5．個人</t>
    <rPh sb="2" eb="4">
      <t>コジン</t>
    </rPh>
    <phoneticPr fontId="2"/>
  </si>
  <si>
    <t>４．学生・その他</t>
    <rPh sb="2" eb="3">
      <t>ガク</t>
    </rPh>
    <rPh sb="3" eb="4">
      <t>セイ</t>
    </rPh>
    <rPh sb="7" eb="8">
      <t>タ</t>
    </rPh>
    <phoneticPr fontId="2"/>
  </si>
  <si>
    <t>３．非常勤講師</t>
    <rPh sb="2" eb="5">
      <t>ヒジョウキン</t>
    </rPh>
    <rPh sb="5" eb="7">
      <t>コウシ</t>
    </rPh>
    <phoneticPr fontId="2"/>
  </si>
  <si>
    <t>２．職　員</t>
    <rPh sb="2" eb="3">
      <t>ショク</t>
    </rPh>
    <rPh sb="4" eb="5">
      <t>イン</t>
    </rPh>
    <phoneticPr fontId="2"/>
  </si>
  <si>
    <t>１．取引先</t>
    <rPh sb="2" eb="5">
      <t>トリヒキサキ</t>
    </rPh>
    <phoneticPr fontId="2"/>
  </si>
  <si>
    <t>相手先区分</t>
    <rPh sb="0" eb="3">
      <t>アイテサキ</t>
    </rPh>
    <rPh sb="3" eb="5">
      <t>クブン</t>
    </rPh>
    <phoneticPr fontId="2"/>
  </si>
  <si>
    <t>住所　　</t>
    <rPh sb="0" eb="2">
      <t>ジュウショ</t>
    </rPh>
    <phoneticPr fontId="2"/>
  </si>
  <si>
    <t>－</t>
    <phoneticPr fontId="2"/>
  </si>
  <si>
    <t>郵便番号</t>
    <rPh sb="0" eb="2">
      <t>ユウビン</t>
    </rPh>
    <rPh sb="2" eb="4">
      <t>バンゴウ</t>
    </rPh>
    <phoneticPr fontId="2"/>
  </si>
  <si>
    <t>漢字</t>
    <rPh sb="0" eb="2">
      <t>カンジ</t>
    </rPh>
    <phoneticPr fontId="2"/>
  </si>
  <si>
    <t>カナ名義</t>
    <rPh sb="2" eb="4">
      <t>メイギ</t>
    </rPh>
    <phoneticPr fontId="2"/>
  </si>
  <si>
    <t>注）登録する相手先が，職員又は非常勤職員の場合は</t>
    <rPh sb="0" eb="1">
      <t>チュウ</t>
    </rPh>
    <rPh sb="2" eb="4">
      <t>トウロク</t>
    </rPh>
    <rPh sb="6" eb="9">
      <t>アイテサキ</t>
    </rPh>
    <rPh sb="11" eb="13">
      <t>ショクイン</t>
    </rPh>
    <rPh sb="13" eb="14">
      <t>マタ</t>
    </rPh>
    <rPh sb="15" eb="18">
      <t>ヒジョウキン</t>
    </rPh>
    <rPh sb="18" eb="20">
      <t>ショクイン</t>
    </rPh>
    <rPh sb="21" eb="23">
      <t>バアイ</t>
    </rPh>
    <phoneticPr fontId="2"/>
  </si>
  <si>
    <t>職員番号・非常勤職員番号</t>
    <rPh sb="0" eb="2">
      <t>ショクイン</t>
    </rPh>
    <rPh sb="2" eb="4">
      <t>バンゴウ</t>
    </rPh>
    <rPh sb="5" eb="8">
      <t>ヒジョウキン</t>
    </rPh>
    <rPh sb="8" eb="10">
      <t>ショクイン</t>
    </rPh>
    <rPh sb="10" eb="12">
      <t>バンゴウ</t>
    </rPh>
    <phoneticPr fontId="2"/>
  </si>
  <si>
    <t>変更の場合は必ず記入してください。</t>
    <rPh sb="0" eb="2">
      <t>ヘンコウ</t>
    </rPh>
    <rPh sb="3" eb="5">
      <t>バアイ</t>
    </rPh>
    <rPh sb="6" eb="7">
      <t>カナラ</t>
    </rPh>
    <rPh sb="8" eb="10">
      <t>キニュウ</t>
    </rPh>
    <phoneticPr fontId="2"/>
  </si>
  <si>
    <t>※</t>
    <phoneticPr fontId="2"/>
  </si>
  <si>
    <t>申請区分</t>
    <rPh sb="0" eb="2">
      <t>シンセイ</t>
    </rPh>
    <rPh sb="2" eb="4">
      <t>クブン</t>
    </rPh>
    <phoneticPr fontId="2"/>
  </si>
  <si>
    <t>登録開始年月日</t>
    <rPh sb="0" eb="2">
      <t>トウロク</t>
    </rPh>
    <rPh sb="2" eb="4">
      <t>カイシ</t>
    </rPh>
    <rPh sb="4" eb="7">
      <t>ネンガッピ</t>
    </rPh>
    <phoneticPr fontId="2"/>
  </si>
  <si>
    <t>　　職員番号又は非常勤職員番号を記入してください。</t>
    <rPh sb="6" eb="7">
      <t>マタ</t>
    </rPh>
    <rPh sb="16" eb="18">
      <t>キニュウ</t>
    </rPh>
    <phoneticPr fontId="2"/>
  </si>
  <si>
    <t>１．新規</t>
    <rPh sb="2" eb="4">
      <t>シンキ</t>
    </rPh>
    <phoneticPr fontId="2"/>
  </si>
  <si>
    <t>２．</t>
    <phoneticPr fontId="2"/>
  </si>
  <si>
    <t>変更</t>
    <rPh sb="0" eb="2">
      <t>ヘンコウ</t>
    </rPh>
    <phoneticPr fontId="2"/>
  </si>
  <si>
    <t>新規</t>
    <rPh sb="0" eb="2">
      <t>シンキ</t>
    </rPh>
    <phoneticPr fontId="2"/>
  </si>
  <si>
    <t>１．</t>
    <phoneticPr fontId="2"/>
  </si>
  <si>
    <t>出金入金の両方</t>
    <rPh sb="0" eb="2">
      <t>シュッキン</t>
    </rPh>
    <rPh sb="2" eb="4">
      <t>ニュウキン</t>
    </rPh>
    <rPh sb="5" eb="7">
      <t>リョウホウ</t>
    </rPh>
    <phoneticPr fontId="2"/>
  </si>
  <si>
    <r>
      <t>銀行名　</t>
    </r>
    <r>
      <rPr>
        <b/>
        <sz val="10"/>
        <rFont val="ＭＳ Ｐゴシック"/>
        <family val="3"/>
        <charset val="128"/>
      </rPr>
      <t>（後に合併等で店名の変更があれば届けが必要です。）</t>
    </r>
    <rPh sb="0" eb="3">
      <t>ギンコウメイ</t>
    </rPh>
    <rPh sb="5" eb="6">
      <t>ノチ</t>
    </rPh>
    <rPh sb="7" eb="9">
      <t>ガッペイ</t>
    </rPh>
    <rPh sb="9" eb="10">
      <t>トウ</t>
    </rPh>
    <rPh sb="11" eb="13">
      <t>テンメイ</t>
    </rPh>
    <rPh sb="14" eb="16">
      <t>ヘンコウ</t>
    </rPh>
    <rPh sb="20" eb="21">
      <t>トド</t>
    </rPh>
    <rPh sb="23" eb="25">
      <t>ヒツヨウ</t>
    </rPh>
    <phoneticPr fontId="2"/>
  </si>
  <si>
    <t>　　　　※５．と同名の場合は同上で可能</t>
    <phoneticPr fontId="2"/>
  </si>
  <si>
    <t>　カナ名義不一致の場合は，入金できませんのでご注意ください。</t>
    <rPh sb="3" eb="5">
      <t>メイギ</t>
    </rPh>
    <rPh sb="5" eb="8">
      <t>フイッチ</t>
    </rPh>
    <rPh sb="9" eb="11">
      <t>バアイ</t>
    </rPh>
    <rPh sb="13" eb="15">
      <t>ニュウキン</t>
    </rPh>
    <rPh sb="23" eb="25">
      <t>チュウイ</t>
    </rPh>
    <phoneticPr fontId="2"/>
  </si>
  <si>
    <r>
      <t>支店名　</t>
    </r>
    <r>
      <rPr>
        <b/>
        <sz val="10"/>
        <rFont val="ＭＳ Ｐゴシック"/>
        <family val="3"/>
        <charset val="128"/>
      </rPr>
      <t>（通帳等で確認し正確に記入してください。</t>
    </r>
    <r>
      <rPr>
        <sz val="10"/>
        <rFont val="ＭＳ Ｐゴシック"/>
        <family val="3"/>
        <charset val="128"/>
      </rPr>
      <t>）</t>
    </r>
    <rPh sb="0" eb="3">
      <t>シテンメイ</t>
    </rPh>
    <rPh sb="5" eb="7">
      <t>ツウチョウ</t>
    </rPh>
    <rPh sb="7" eb="8">
      <t>トウ</t>
    </rPh>
    <rPh sb="9" eb="11">
      <t>カクニン</t>
    </rPh>
    <rPh sb="12" eb="14">
      <t>セイカク</t>
    </rPh>
    <rPh sb="15" eb="17">
      <t>キニュウ</t>
    </rPh>
    <phoneticPr fontId="2"/>
  </si>
  <si>
    <t>部局名担当係</t>
    <phoneticPr fontId="2"/>
  </si>
  <si>
    <t>担当者名</t>
    <rPh sb="0" eb="3">
      <t>タントウシャ</t>
    </rPh>
    <rPh sb="3" eb="4">
      <t>メイ</t>
    </rPh>
    <phoneticPr fontId="2"/>
  </si>
  <si>
    <r>
      <t>・変更箇所は、必ず</t>
    </r>
    <r>
      <rPr>
        <b/>
        <sz val="10"/>
        <color indexed="10"/>
        <rFont val="ＭＳ Ｐゴシック"/>
        <family val="3"/>
        <charset val="128"/>
      </rPr>
      <t>朱書き</t>
    </r>
    <r>
      <rPr>
        <b/>
        <sz val="10"/>
        <rFont val="ＭＳ Ｐゴシック"/>
        <family val="3"/>
        <charset val="128"/>
      </rPr>
      <t>で記入してください。</t>
    </r>
    <rPh sb="1" eb="3">
      <t>ヘンコウ</t>
    </rPh>
    <rPh sb="3" eb="5">
      <t>カショ</t>
    </rPh>
    <rPh sb="7" eb="8">
      <t>カナラ</t>
    </rPh>
    <rPh sb="9" eb="11">
      <t>シュガ</t>
    </rPh>
    <rPh sb="13" eb="15">
      <t>キニュウ</t>
    </rPh>
    <phoneticPr fontId="2"/>
  </si>
  <si>
    <t>※５．請求書名と同名の場合は同上で可）</t>
    <rPh sb="3" eb="6">
      <t>セイキュウショ</t>
    </rPh>
    <rPh sb="6" eb="7">
      <t>メイ</t>
    </rPh>
    <phoneticPr fontId="2"/>
  </si>
  <si>
    <t>※変更の場合記入をしてください。</t>
    <rPh sb="1" eb="3">
      <t>ヘンコウ</t>
    </rPh>
    <rPh sb="4" eb="6">
      <t>バアイ</t>
    </rPh>
    <rPh sb="6" eb="8">
      <t>キニュウ</t>
    </rPh>
    <phoneticPr fontId="2"/>
  </si>
  <si>
    <t>　　　　　　　</t>
    <phoneticPr fontId="2"/>
  </si>
  <si>
    <t>（内線：　　　　　　　　　　　　　　</t>
    <rPh sb="1" eb="3">
      <t>ナイセン</t>
    </rPh>
    <phoneticPr fontId="2"/>
  </si>
  <si>
    <t>）</t>
    <phoneticPr fontId="2"/>
  </si>
  <si>
    <t>支払（出金）用</t>
    <rPh sb="0" eb="2">
      <t>シハライ</t>
    </rPh>
    <rPh sb="3" eb="5">
      <t>シュッキン</t>
    </rPh>
    <rPh sb="6" eb="7">
      <t>ヨウ</t>
    </rPh>
    <phoneticPr fontId="2"/>
  </si>
  <si>
    <t>請求（入金）用</t>
    <rPh sb="0" eb="2">
      <t>セイキュウ</t>
    </rPh>
    <rPh sb="3" eb="5">
      <t>ニュウキン</t>
    </rPh>
    <rPh sb="6" eb="7">
      <t>ヨウ</t>
    </rPh>
    <phoneticPr fontId="2"/>
  </si>
  <si>
    <t>３．</t>
    <phoneticPr fontId="2"/>
  </si>
  <si>
    <t>６０．業者等支払（月末締・翌月２５日払）源泉徴収用</t>
    <rPh sb="3" eb="5">
      <t>ギョウシャ</t>
    </rPh>
    <rPh sb="5" eb="6">
      <t>トウ</t>
    </rPh>
    <rPh sb="6" eb="8">
      <t>シハライ</t>
    </rPh>
    <rPh sb="9" eb="11">
      <t>ゲツマツ</t>
    </rPh>
    <rPh sb="11" eb="12">
      <t>ジ</t>
    </rPh>
    <rPh sb="13" eb="15">
      <t>ヨクゲツ</t>
    </rPh>
    <rPh sb="17" eb="18">
      <t>ニチ</t>
    </rPh>
    <rPh sb="18" eb="19">
      <t>ハラ</t>
    </rPh>
    <rPh sb="20" eb="22">
      <t>ゲンセン</t>
    </rPh>
    <rPh sb="22" eb="24">
      <t>チョウシュウ</t>
    </rPh>
    <rPh sb="24" eb="25">
      <t>ヨウ</t>
    </rPh>
    <phoneticPr fontId="2"/>
  </si>
  <si>
    <t>（通帳等で確認し，銀行に登録したとおり正確に記入してください。</t>
    <phoneticPr fontId="2"/>
  </si>
  <si>
    <t xml:space="preserve">請求名 </t>
    <rPh sb="0" eb="2">
      <t>セイキュウ</t>
    </rPh>
    <rPh sb="2" eb="3">
      <t>メイ</t>
    </rPh>
    <phoneticPr fontId="2"/>
  </si>
  <si>
    <t>徳</t>
    <rPh sb="0" eb="1">
      <t>トク</t>
    </rPh>
    <phoneticPr fontId="2"/>
  </si>
  <si>
    <t>島</t>
    <rPh sb="0" eb="1">
      <t>シマ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</si>
  <si>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</si>
  <si>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</si>
  <si>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○</t>
    <phoneticPr fontId="2"/>
  </si>
  <si>
    <t>町</t>
    <rPh sb="0" eb="1">
      <t>マチ</t>
    </rPh>
    <phoneticPr fontId="2"/>
  </si>
  <si>
    <t>△</t>
    <phoneticPr fontId="2"/>
  </si>
  <si>
    <t>丁</t>
    <rPh sb="0" eb="1">
      <t>チョウ</t>
    </rPh>
    <phoneticPr fontId="2"/>
  </si>
  <si>
    <t>目</t>
    <rPh sb="0" eb="1">
      <t>メ</t>
    </rPh>
    <phoneticPr fontId="2"/>
  </si>
  <si>
    <t>□</t>
    <phoneticPr fontId="2"/>
  </si>
  <si>
    <t>番</t>
    <rPh sb="0" eb="1">
      <t>バン</t>
    </rPh>
    <phoneticPr fontId="2"/>
  </si>
  <si>
    <t>地</t>
    <rPh sb="0" eb="1">
      <t>チ</t>
    </rPh>
    <phoneticPr fontId="2"/>
  </si>
  <si>
    <t>同</t>
    <rPh sb="0" eb="1">
      <t>ドウ</t>
    </rPh>
    <phoneticPr fontId="2"/>
  </si>
  <si>
    <t>上</t>
    <rPh sb="0" eb="1">
      <t>ジョウ</t>
    </rPh>
    <phoneticPr fontId="2"/>
  </si>
  <si>
    <t>　注）入金のみの場合は，10口座名義以下は，記入不要</t>
    <rPh sb="1" eb="2">
      <t>チュウ</t>
    </rPh>
    <rPh sb="3" eb="5">
      <t>ニュウキン</t>
    </rPh>
    <rPh sb="8" eb="10">
      <t>バアイ</t>
    </rPh>
    <rPh sb="14" eb="16">
      <t>コウザ</t>
    </rPh>
    <rPh sb="16" eb="18">
      <t>メイギ</t>
    </rPh>
    <rPh sb="18" eb="20">
      <t>イカ</t>
    </rPh>
    <rPh sb="22" eb="24">
      <t>キニュウ</t>
    </rPh>
    <rPh sb="24" eb="26">
      <t>フヨウ</t>
    </rPh>
    <phoneticPr fontId="2"/>
  </si>
  <si>
    <t>債主コード（相手先コード）</t>
    <rPh sb="0" eb="2">
      <t>サイシュ</t>
    </rPh>
    <rPh sb="6" eb="9">
      <t>アイテサキ</t>
    </rPh>
    <phoneticPr fontId="2"/>
  </si>
  <si>
    <r>
      <t xml:space="preserve">口座名義  </t>
    </r>
    <r>
      <rPr>
        <b/>
        <sz val="10"/>
        <rFont val="ＭＳ Ｐゴシック"/>
        <family val="3"/>
        <charset val="128"/>
      </rPr>
      <t xml:space="preserve">
　　　　　　　　カナ名義不一致の場合は入金出来ませんのでご注意ください。　　　　　　　　　　　　　　　　　　　　　</t>
    </r>
    <rPh sb="0" eb="2">
      <t>コウザ</t>
    </rPh>
    <rPh sb="2" eb="4">
      <t>メイギ</t>
    </rPh>
    <rPh sb="17" eb="19">
      <t>メイギ</t>
    </rPh>
    <rPh sb="19" eb="22">
      <t>フイッチ</t>
    </rPh>
    <rPh sb="23" eb="25">
      <t>バアイ</t>
    </rPh>
    <rPh sb="26" eb="28">
      <t>ニュウキン</t>
    </rPh>
    <rPh sb="28" eb="30">
      <t>デキ</t>
    </rPh>
    <rPh sb="36" eb="38">
      <t>チュウイ</t>
    </rPh>
    <phoneticPr fontId="2"/>
  </si>
  <si>
    <t>債主（新規・変更） 申請書</t>
    <rPh sb="0" eb="2">
      <t>サイシュ</t>
    </rPh>
    <rPh sb="3" eb="5">
      <t>シンキ</t>
    </rPh>
    <rPh sb="6" eb="8">
      <t>ヘンコウ</t>
    </rPh>
    <rPh sb="10" eb="13">
      <t>シンセイショ</t>
    </rPh>
    <phoneticPr fontId="2"/>
  </si>
  <si>
    <t>銀</t>
    <rPh sb="0" eb="1">
      <t>ギン</t>
    </rPh>
    <phoneticPr fontId="2"/>
  </si>
  <si>
    <t>行</t>
    <rPh sb="0" eb="1">
      <t>イ</t>
    </rPh>
    <phoneticPr fontId="2"/>
  </si>
  <si>
    <t>支</t>
    <rPh sb="0" eb="1">
      <t>シ</t>
    </rPh>
    <phoneticPr fontId="2"/>
  </si>
  <si>
    <t>店</t>
    <rPh sb="0" eb="1">
      <t>ミセ</t>
    </rPh>
    <phoneticPr fontId="2"/>
  </si>
  <si>
    <t>　　　　　　　</t>
    <phoneticPr fontId="2"/>
  </si>
  <si>
    <t>８２－○○○○</t>
    <phoneticPr fontId="2"/>
  </si>
  <si>
    <t>○○部○○課○○係　　　□□</t>
    <rPh sb="2" eb="3">
      <t>ブ</t>
    </rPh>
    <rPh sb="5" eb="6">
      <t>カ</t>
    </rPh>
    <rPh sb="8" eb="9">
      <t>カカリ</t>
    </rPh>
    <phoneticPr fontId="2"/>
  </si>
  <si>
    <t>太</t>
    <rPh sb="0" eb="1">
      <t>フトシ</t>
    </rPh>
    <phoneticPr fontId="2"/>
  </si>
  <si>
    <t>郎</t>
    <rPh sb="0" eb="1">
      <t>ロウ</t>
    </rPh>
    <phoneticPr fontId="2"/>
  </si>
  <si>
    <t>ト</t>
    <phoneticPr fontId="2"/>
  </si>
  <si>
    <t>ク</t>
    <phoneticPr fontId="2"/>
  </si>
  <si>
    <t>シ</t>
    <phoneticPr fontId="2"/>
  </si>
  <si>
    <t>マ</t>
    <phoneticPr fontId="2"/>
  </si>
  <si>
    <t>ロ</t>
    <phoneticPr fontId="2"/>
  </si>
  <si>
    <t>ウ</t>
    <phoneticPr fontId="2"/>
  </si>
  <si>
    <r>
      <t>・変更箇所は、必ず</t>
    </r>
    <r>
      <rPr>
        <b/>
        <sz val="10"/>
        <color rgb="FFFF0000"/>
        <rFont val="ＭＳ Ｐゴシック"/>
        <family val="3"/>
        <charset val="128"/>
      </rPr>
      <t>朱書き</t>
    </r>
    <r>
      <rPr>
        <b/>
        <sz val="10"/>
        <rFont val="ＭＳ Ｐゴシック"/>
        <family val="3"/>
        <charset val="128"/>
      </rPr>
      <t>で記入してください。</t>
    </r>
    <rPh sb="1" eb="3">
      <t>ヘンコウ</t>
    </rPh>
    <rPh sb="3" eb="5">
      <t>カショ</t>
    </rPh>
    <rPh sb="7" eb="8">
      <t>カナラ</t>
    </rPh>
    <rPh sb="9" eb="11">
      <t>シュガ</t>
    </rPh>
    <rPh sb="13" eb="15">
      <t>キニュウ</t>
    </rPh>
    <phoneticPr fontId="2"/>
  </si>
  <si>
    <t>※５．請求名と同名の場合は同上で可）</t>
    <rPh sb="3" eb="5">
      <t>セイキュウ</t>
    </rPh>
    <rPh sb="5" eb="6">
      <t>メイ</t>
    </rPh>
    <phoneticPr fontId="2"/>
  </si>
  <si>
    <t>　</t>
    <phoneticPr fontId="2"/>
  </si>
  <si>
    <t>タ</t>
    <phoneticPr fontId="2"/>
  </si>
  <si>
    <t>登録開始日</t>
    <rPh sb="0" eb="2">
      <t>トウロク</t>
    </rPh>
    <rPh sb="2" eb="5">
      <t>カイシビ</t>
    </rPh>
    <phoneticPr fontId="2"/>
  </si>
  <si>
    <t>追加の場合</t>
    <rPh sb="0" eb="2">
      <t>ツイカ</t>
    </rPh>
    <rPh sb="3" eb="5">
      <t>バアイ</t>
    </rPh>
    <phoneticPr fontId="2"/>
  </si>
  <si>
    <t>変更の場合</t>
    <rPh sb="0" eb="2">
      <t>ヘンコウ</t>
    </rPh>
    <rPh sb="3" eb="5">
      <t>バアイ</t>
    </rPh>
    <phoneticPr fontId="2"/>
  </si>
  <si>
    <t>支払債主</t>
    <rPh sb="0" eb="2">
      <t>シハライ</t>
    </rPh>
    <rPh sb="2" eb="4">
      <t>サイシュ</t>
    </rPh>
    <phoneticPr fontId="2"/>
  </si>
  <si>
    <t>収入債主</t>
    <rPh sb="0" eb="2">
      <t>シュウニュウ</t>
    </rPh>
    <rPh sb="2" eb="4">
      <t>サイシュ</t>
    </rPh>
    <phoneticPr fontId="2"/>
  </si>
  <si>
    <t>支払収入両方</t>
    <rPh sb="0" eb="2">
      <t>シハライ</t>
    </rPh>
    <rPh sb="2" eb="4">
      <t>シュウニュウ</t>
    </rPh>
    <rPh sb="4" eb="6">
      <t>リョウホウ</t>
    </rPh>
    <phoneticPr fontId="2"/>
  </si>
  <si>
    <t>債主コード</t>
    <phoneticPr fontId="2"/>
  </si>
  <si>
    <t>名義（カナ）</t>
    <rPh sb="0" eb="2">
      <t>メイギ</t>
    </rPh>
    <phoneticPr fontId="2"/>
  </si>
  <si>
    <t>名義（漢字）</t>
    <rPh sb="0" eb="2">
      <t>メイギ</t>
    </rPh>
    <rPh sb="3" eb="5">
      <t>カンジ</t>
    </rPh>
    <phoneticPr fontId="2"/>
  </si>
  <si>
    <t>郵便番号検索↓</t>
    <rPh sb="0" eb="2">
      <t>ユウビン</t>
    </rPh>
    <rPh sb="2" eb="4">
      <t>バンゴウ</t>
    </rPh>
    <rPh sb="4" eb="6">
      <t>ケンサク</t>
    </rPh>
    <phoneticPr fontId="2"/>
  </si>
  <si>
    <t>http://www.post.japanpost.jp/zipcode/</t>
    <phoneticPr fontId="2"/>
  </si>
  <si>
    <t>住所</t>
    <rPh sb="0" eb="2">
      <t>ジュウショ</t>
    </rPh>
    <phoneticPr fontId="2"/>
  </si>
  <si>
    <t>取引先</t>
    <rPh sb="0" eb="2">
      <t>トリヒキ</t>
    </rPh>
    <rPh sb="2" eb="3">
      <t>サキ</t>
    </rPh>
    <phoneticPr fontId="2"/>
  </si>
  <si>
    <t>取引先区分</t>
    <rPh sb="0" eb="2">
      <t>トリヒキ</t>
    </rPh>
    <rPh sb="2" eb="3">
      <t>サキ</t>
    </rPh>
    <rPh sb="3" eb="5">
      <t>クブン</t>
    </rPh>
    <phoneticPr fontId="2"/>
  </si>
  <si>
    <t>職員</t>
    <rPh sb="0" eb="2">
      <t>ショクイン</t>
    </rPh>
    <phoneticPr fontId="2"/>
  </si>
  <si>
    <t>非常勤講師</t>
    <rPh sb="0" eb="3">
      <t>ヒジョウキン</t>
    </rPh>
    <rPh sb="3" eb="5">
      <t>コウシ</t>
    </rPh>
    <phoneticPr fontId="2"/>
  </si>
  <si>
    <t>学生・その他</t>
    <rPh sb="0" eb="2">
      <t>ガクセイ</t>
    </rPh>
    <rPh sb="5" eb="6">
      <t>タ</t>
    </rPh>
    <phoneticPr fontId="2"/>
  </si>
  <si>
    <t>個人</t>
    <rPh sb="0" eb="2">
      <t>コジン</t>
    </rPh>
    <phoneticPr fontId="2"/>
  </si>
  <si>
    <t>企業区分</t>
    <phoneticPr fontId="2"/>
  </si>
  <si>
    <t>大企業</t>
    <rPh sb="0" eb="3">
      <t>ダイキギョウ</t>
    </rPh>
    <phoneticPr fontId="2"/>
  </si>
  <si>
    <t>中小企業</t>
    <rPh sb="0" eb="2">
      <t>チュウショウ</t>
    </rPh>
    <rPh sb="2" eb="4">
      <t>キギョウ</t>
    </rPh>
    <phoneticPr fontId="2"/>
  </si>
  <si>
    <t>国等</t>
    <rPh sb="0" eb="1">
      <t>クニ</t>
    </rPh>
    <rPh sb="1" eb="2">
      <t>トウ</t>
    </rPh>
    <phoneticPr fontId="2"/>
  </si>
  <si>
    <t>ＪＶ（共同企業体）</t>
    <rPh sb="3" eb="5">
      <t>キョウドウ</t>
    </rPh>
    <rPh sb="5" eb="8">
      <t>キギョウタイ</t>
    </rPh>
    <phoneticPr fontId="2"/>
  </si>
  <si>
    <t>その他（職員等）</t>
    <rPh sb="2" eb="3">
      <t>タ</t>
    </rPh>
    <rPh sb="4" eb="6">
      <t>ショクイン</t>
    </rPh>
    <rPh sb="6" eb="7">
      <t>トウ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</si>
  <si>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</si>
  <si>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</si>
  <si>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普通預金</t>
    <rPh sb="0" eb="2">
      <t>フツウ</t>
    </rPh>
    <rPh sb="2" eb="4">
      <t>ヨキン</t>
    </rPh>
    <phoneticPr fontId="2"/>
  </si>
  <si>
    <t>当座預金</t>
    <rPh sb="0" eb="2">
      <t>トウザ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</si>
  <si>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</si>
  <si>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支払区分</t>
    <rPh sb="0" eb="2">
      <t>シハライ</t>
    </rPh>
    <rPh sb="2" eb="4">
      <t>クブン</t>
    </rPh>
    <phoneticPr fontId="2"/>
  </si>
  <si>
    <t>総合振込</t>
    <rPh sb="0" eb="2">
      <t>ソウゴウ</t>
    </rPh>
    <rPh sb="2" eb="4">
      <t>フリコミ</t>
    </rPh>
    <phoneticPr fontId="2"/>
  </si>
  <si>
    <t>窓口（納付書）</t>
    <rPh sb="0" eb="2">
      <t>マドグチ</t>
    </rPh>
    <rPh sb="3" eb="6">
      <t>ノウフショ</t>
    </rPh>
    <phoneticPr fontId="2"/>
  </si>
  <si>
    <t>自動引き落とし</t>
    <rPh sb="0" eb="2">
      <t>ジドウ</t>
    </rPh>
    <rPh sb="2" eb="3">
      <t>ヒ</t>
    </rPh>
    <rPh sb="4" eb="5">
      <t>オ</t>
    </rPh>
    <phoneticPr fontId="2"/>
  </si>
  <si>
    <t>外国送金</t>
    <rPh sb="0" eb="2">
      <t>ガイコク</t>
    </rPh>
    <rPh sb="2" eb="4">
      <t>ソウキン</t>
    </rPh>
    <phoneticPr fontId="2"/>
  </si>
  <si>
    <t>業者等支払</t>
    <rPh sb="0" eb="3">
      <t>ギョウシャトウ</t>
    </rPh>
    <rPh sb="3" eb="5">
      <t>シハラ</t>
    </rPh>
    <phoneticPr fontId="2"/>
  </si>
  <si>
    <t>旅費等支払い</t>
    <rPh sb="0" eb="3">
      <t>リョヒトウ</t>
    </rPh>
    <rPh sb="3" eb="5">
      <t>シハラ</t>
    </rPh>
    <phoneticPr fontId="2"/>
  </si>
  <si>
    <t>支払日指定なし</t>
    <rPh sb="0" eb="3">
      <t>シハライビ</t>
    </rPh>
    <rPh sb="3" eb="5">
      <t>シテイ</t>
    </rPh>
    <phoneticPr fontId="2"/>
  </si>
  <si>
    <t>相手先区分</t>
    <rPh sb="0" eb="2">
      <t>アイテ</t>
    </rPh>
    <rPh sb="2" eb="3">
      <t>サキ</t>
    </rPh>
    <phoneticPr fontId="2"/>
  </si>
  <si>
    <t>請求名(カナ)</t>
    <rPh sb="0" eb="2">
      <t>セイキュウ</t>
    </rPh>
    <rPh sb="2" eb="3">
      <t>ナ</t>
    </rPh>
    <phoneticPr fontId="2"/>
  </si>
  <si>
    <t>請求名(漢字)</t>
    <rPh sb="0" eb="2">
      <t>セイキュウ</t>
    </rPh>
    <rPh sb="2" eb="3">
      <t>メイ</t>
    </rPh>
    <rPh sb="4" eb="6">
      <t>カンジ</t>
    </rPh>
    <phoneticPr fontId="2"/>
  </si>
  <si>
    <t>空白必要な場合はｽﾍﾟｰｽ入力</t>
    <rPh sb="0" eb="2">
      <t>クウハク</t>
    </rPh>
    <rPh sb="2" eb="4">
      <t>ヒツヨウ</t>
    </rPh>
    <rPh sb="5" eb="7">
      <t>バアイ</t>
    </rPh>
    <rPh sb="13" eb="15">
      <t>ニュウリョク</t>
    </rPh>
    <phoneticPr fontId="2"/>
  </si>
  <si>
    <t>４．窓口（納付書）</t>
    <rPh sb="2" eb="4">
      <t>マドグチ</t>
    </rPh>
    <rPh sb="5" eb="8">
      <t>ノウフショ</t>
    </rPh>
    <phoneticPr fontId="2"/>
  </si>
  <si>
    <t>・請求書等又は通帳の写しを添付願います。</t>
    <rPh sb="1" eb="4">
      <t>セイキュウショ</t>
    </rPh>
    <rPh sb="4" eb="5">
      <t>トウ</t>
    </rPh>
    <rPh sb="5" eb="6">
      <t>マタ</t>
    </rPh>
    <rPh sb="7" eb="9">
      <t>ツウチョウ</t>
    </rPh>
    <rPh sb="10" eb="11">
      <t>ウツ</t>
    </rPh>
    <rPh sb="13" eb="15">
      <t>テンプ</t>
    </rPh>
    <rPh sb="15" eb="16">
      <t>ネガ</t>
    </rPh>
    <phoneticPr fontId="2"/>
  </si>
  <si>
    <t>　　　　　　H29.2</t>
    <phoneticPr fontId="2"/>
  </si>
  <si>
    <t>（振替伝票・支払通知書に起票される名称になります。請求書に記載される名称としてください。）</t>
    <rPh sb="1" eb="3">
      <t>フリカエ</t>
    </rPh>
    <rPh sb="3" eb="5">
      <t>デンピョウ</t>
    </rPh>
    <rPh sb="6" eb="8">
      <t>シハライ</t>
    </rPh>
    <rPh sb="8" eb="11">
      <t>ツウチショ</t>
    </rPh>
    <rPh sb="11" eb="12">
      <t>ショメイ</t>
    </rPh>
    <rPh sb="12" eb="14">
      <t>キヒョウ</t>
    </rPh>
    <rPh sb="17" eb="19">
      <t>メイショウ</t>
    </rPh>
    <rPh sb="25" eb="28">
      <t>セイキュウショ</t>
    </rPh>
    <rPh sb="29" eb="31">
      <t>キサイ</t>
    </rPh>
    <rPh sb="34" eb="36">
      <t>メイショウ</t>
    </rPh>
    <phoneticPr fontId="2"/>
  </si>
  <si>
    <t>注）職員又は非常勤職員の場合は，必ず記入してください。</t>
    <rPh sb="0" eb="1">
      <t>チュウ</t>
    </rPh>
    <rPh sb="2" eb="4">
      <t>ショクイン</t>
    </rPh>
    <rPh sb="4" eb="5">
      <t>マタ</t>
    </rPh>
    <rPh sb="6" eb="9">
      <t>ヒジョウキン</t>
    </rPh>
    <rPh sb="9" eb="11">
      <t>ショクイン</t>
    </rPh>
    <rPh sb="12" eb="14">
      <t>バアイ</t>
    </rPh>
    <rPh sb="16" eb="17">
      <t>カナラ</t>
    </rPh>
    <rPh sb="18" eb="20">
      <t>キニュウ</t>
    </rPh>
    <phoneticPr fontId="2"/>
  </si>
  <si>
    <t>Ｅ－ｍａｉｌアドレス</t>
    <phoneticPr fontId="2"/>
  </si>
  <si>
    <t>＠</t>
    <phoneticPr fontId="2"/>
  </si>
  <si>
    <r>
      <t>支払通知書をＥ－ｍａｉｌで希望の場合は</t>
    </r>
    <r>
      <rPr>
        <b/>
        <sz val="10"/>
        <rFont val="ＭＳ Ｐゴシック"/>
        <family val="3"/>
        <charset val="128"/>
      </rPr>
      <t>楷書</t>
    </r>
    <r>
      <rPr>
        <sz val="10"/>
        <rFont val="ＭＳ Ｐゴシック"/>
        <family val="3"/>
        <charset val="128"/>
      </rPr>
      <t>で記入してください。</t>
    </r>
    <rPh sb="0" eb="2">
      <t>シハライ</t>
    </rPh>
    <rPh sb="2" eb="5">
      <t>ツウチショ</t>
    </rPh>
    <rPh sb="13" eb="15">
      <t>キボウ</t>
    </rPh>
    <rPh sb="16" eb="18">
      <t>バアイ</t>
    </rPh>
    <rPh sb="19" eb="21">
      <t>カイショ</t>
    </rPh>
    <rPh sb="22" eb="24">
      <t>キニュウ</t>
    </rPh>
    <phoneticPr fontId="2"/>
  </si>
  <si>
    <t>＠</t>
    <phoneticPr fontId="2"/>
  </si>
  <si>
    <r>
      <t>支払通知書をＥ－ｍａｉｌで希望の場合は</t>
    </r>
    <r>
      <rPr>
        <b/>
        <sz val="10"/>
        <color rgb="FFFF0000"/>
        <rFont val="ＭＳ Ｐゴシック"/>
        <family val="3"/>
        <charset val="128"/>
      </rPr>
      <t>楷書</t>
    </r>
    <r>
      <rPr>
        <sz val="10"/>
        <color rgb="FFFF0000"/>
        <rFont val="ＭＳ Ｐゴシック"/>
        <family val="3"/>
        <charset val="128"/>
      </rPr>
      <t>で記入してください。</t>
    </r>
    <rPh sb="0" eb="2">
      <t>シハライ</t>
    </rPh>
    <rPh sb="2" eb="5">
      <t>ツウチショ</t>
    </rPh>
    <rPh sb="13" eb="15">
      <t>キボウ</t>
    </rPh>
    <rPh sb="16" eb="18">
      <t>バアイ</t>
    </rPh>
    <rPh sb="19" eb="21">
      <t>カイショ</t>
    </rPh>
    <rPh sb="22" eb="24">
      <t>キニュウ</t>
    </rPh>
    <phoneticPr fontId="2"/>
  </si>
  <si>
    <t>現住所　　</t>
    <rPh sb="0" eb="1">
      <t>ゲン</t>
    </rPh>
    <rPh sb="1" eb="3">
      <t>ジュウショ</t>
    </rPh>
    <phoneticPr fontId="2"/>
  </si>
  <si>
    <r>
      <t xml:space="preserve"> 令和　　</t>
    </r>
    <r>
      <rPr>
        <sz val="14"/>
        <color rgb="FFFF0000"/>
        <rFont val="ＭＳ Ｐゴシック"/>
        <family val="3"/>
        <charset val="128"/>
      </rPr>
      <t>１</t>
    </r>
    <r>
      <rPr>
        <sz val="14"/>
        <rFont val="ＭＳ Ｐゴシック"/>
        <family val="3"/>
        <charset val="128"/>
      </rPr>
      <t>年　</t>
    </r>
    <r>
      <rPr>
        <sz val="14"/>
        <color rgb="FFFF0000"/>
        <rFont val="ＭＳ Ｐゴシック"/>
        <family val="3"/>
        <charset val="128"/>
      </rPr>
      <t>　４</t>
    </r>
    <r>
      <rPr>
        <sz val="14"/>
        <rFont val="ＭＳ Ｐゴシック"/>
        <family val="3"/>
        <charset val="128"/>
      </rPr>
      <t>月</t>
    </r>
    <r>
      <rPr>
        <sz val="14"/>
        <color rgb="FFFF0000"/>
        <rFont val="ＭＳ Ｐゴシック"/>
        <family val="3"/>
        <charset val="128"/>
      </rPr>
      <t>　　１</t>
    </r>
    <r>
      <rPr>
        <sz val="14"/>
        <rFont val="ＭＳ Ｐゴシック"/>
        <family val="3"/>
        <charset val="128"/>
      </rPr>
      <t>日</t>
    </r>
    <rPh sb="1" eb="3">
      <t>レイワ</t>
    </rPh>
    <rPh sb="6" eb="7">
      <t>ネン</t>
    </rPh>
    <rPh sb="10" eb="11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</si>
</sst>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quotePrefix="1" applyFont="1" applyAlignment="1">
      <alignment vertical="center"/>
    </xf>
    <xf numFmtId="0" fontId="5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3" fillId="0" borderId="0" xfId="0" quotePrefix="1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15" fillId="0" borderId="7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8" xfId="0" applyFont="1" applyBorder="1" applyAlignment="1"/>
    <xf numFmtId="0" fontId="17" fillId="0" borderId="11" xfId="0" applyFont="1" applyBorder="1" applyAlignment="1"/>
    <xf numFmtId="0" fontId="17" fillId="0" borderId="7" xfId="0" applyFont="1" applyBorder="1" applyAlignme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right" vertical="center"/>
    </xf>
    <xf numFmtId="0" fontId="20" fillId="2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 wrapText="1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left" vertical="center"/>
    </xf>
    <xf numFmtId="0" fontId="1" fillId="3" borderId="0" xfId="0" applyNumberFormat="1" applyFont="1" applyFill="1">
      <alignment vertical="center"/>
    </xf>
    <xf numFmtId="0" fontId="1" fillId="3" borderId="0" xfId="0" applyNumberFormat="1" applyFont="1" applyFill="1" applyAlignment="1">
      <alignment horizontal="right" vertical="center"/>
    </xf>
    <xf numFmtId="49" fontId="13" fillId="4" borderId="9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 wrapText="1"/>
    </xf>
    <xf numFmtId="49" fontId="19" fillId="4" borderId="9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58" fontId="1" fillId="4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0" fillId="0" borderId="0" xfId="0" applyFont="1" applyAlignment="1"/>
    <xf numFmtId="0" fontId="1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26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1" fillId="7" borderId="0" xfId="0" applyFont="1" applyFill="1" applyAlignment="1"/>
    <xf numFmtId="0" fontId="1" fillId="7" borderId="0" xfId="0" applyFont="1" applyFill="1" applyAlignment="1">
      <alignment vertical="top"/>
    </xf>
    <xf numFmtId="0" fontId="5" fillId="7" borderId="0" xfId="0" applyFont="1" applyFill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49" fontId="13" fillId="5" borderId="12" xfId="0" applyNumberFormat="1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0" fontId="1" fillId="6" borderId="5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4" borderId="8" xfId="0" applyNumberFormat="1" applyFont="1" applyFill="1" applyBorder="1" applyAlignment="1">
      <alignment horizontal="left" vertical="center"/>
    </xf>
    <xf numFmtId="0" fontId="0" fillId="0" borderId="7" xfId="0" applyNumberFormat="1" applyBorder="1" applyAlignment="1">
      <alignment horizontal="left" vertical="center"/>
    </xf>
    <xf numFmtId="49" fontId="13" fillId="4" borderId="12" xfId="0" applyNumberFormat="1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8" fillId="0" borderId="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" fillId="5" borderId="5" xfId="0" applyNumberFormat="1" applyFont="1" applyFill="1" applyBorder="1" applyAlignment="1">
      <alignment vertical="center" wrapText="1"/>
    </xf>
    <xf numFmtId="49" fontId="1" fillId="5" borderId="4" xfId="0" applyNumberFormat="1" applyFont="1" applyFill="1" applyBorder="1" applyAlignment="1">
      <alignment vertical="center" wrapText="1"/>
    </xf>
    <xf numFmtId="49" fontId="1" fillId="5" borderId="3" xfId="0" applyNumberFormat="1" applyFont="1" applyFill="1" applyBorder="1" applyAlignment="1">
      <alignment vertical="center" wrapText="1"/>
    </xf>
    <xf numFmtId="49" fontId="1" fillId="5" borderId="2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49" fontId="19" fillId="5" borderId="5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/>
    </xf>
    <xf numFmtId="0" fontId="22" fillId="6" borderId="6" xfId="1" applyNumberFormat="1" applyFill="1" applyBorder="1" applyAlignment="1" applyProtection="1">
      <alignment horizontal="left" vertical="center"/>
    </xf>
    <xf numFmtId="0" fontId="1" fillId="6" borderId="10" xfId="0" applyNumberFormat="1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left" vertical="center"/>
    </xf>
    <xf numFmtId="0" fontId="1" fillId="6" borderId="2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40</xdr:row>
      <xdr:rowOff>76200</xdr:rowOff>
    </xdr:from>
    <xdr:to>
      <xdr:col>36</xdr:col>
      <xdr:colOff>0</xdr:colOff>
      <xdr:row>40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" y="6743700"/>
          <a:ext cx="66179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67</xdr:row>
      <xdr:rowOff>97155</xdr:rowOff>
    </xdr:from>
    <xdr:to>
      <xdr:col>36</xdr:col>
      <xdr:colOff>59055</xdr:colOff>
      <xdr:row>67</xdr:row>
      <xdr:rowOff>97155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0960" y="12574905"/>
          <a:ext cx="740854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48</xdr:row>
      <xdr:rowOff>15240</xdr:rowOff>
    </xdr:from>
    <xdr:to>
      <xdr:col>37</xdr:col>
      <xdr:colOff>358140</xdr:colOff>
      <xdr:row>63</xdr:row>
      <xdr:rowOff>137160</xdr:rowOff>
    </xdr:to>
    <xdr:sp macro="" textlink="">
      <xdr:nvSpPr>
        <xdr:cNvPr id="4" name="正方形/長方形 3"/>
        <xdr:cNvSpPr/>
      </xdr:nvSpPr>
      <xdr:spPr>
        <a:xfrm>
          <a:off x="5646420" y="8343900"/>
          <a:ext cx="1950720" cy="30327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 baseline="0">
            <a:solidFill>
              <a:srgbClr val="FF0000"/>
            </a:solidFill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  <a:latin typeface="+mn-ea"/>
              <a:ea typeface="+mn-ea"/>
            </a:rPr>
            <a:t>（誓約書チェック欄）</a:t>
          </a:r>
          <a:endParaRPr kumimoji="1" lang="en-US" altLang="ja-JP" sz="15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5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  <a:latin typeface="+mn-ea"/>
              <a:ea typeface="+mn-ea"/>
            </a:rPr>
            <a:t>０．  　－</a:t>
          </a:r>
          <a:endParaRPr kumimoji="1" lang="en-US" altLang="ja-JP" sz="15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入金債主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9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  <a:latin typeface="+mn-ea"/>
              <a:ea typeface="+mn-ea"/>
            </a:rPr>
            <a:t>１．  　未</a:t>
          </a:r>
          <a:endParaRPr kumimoji="1" lang="en-US" altLang="ja-JP" sz="15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（業者等　誓約書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未提出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  <a:latin typeface="+mn-ea"/>
              <a:ea typeface="+mn-ea"/>
            </a:rPr>
            <a:t>２． 　 有</a:t>
          </a:r>
          <a:endParaRPr kumimoji="1" lang="en-US" altLang="ja-JP" sz="15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900" baseline="0">
              <a:solidFill>
                <a:sysClr val="windowText" lastClr="000000"/>
              </a:solidFill>
              <a:latin typeface="+mn-ea"/>
              <a:ea typeface="+mn-ea"/>
            </a:rPr>
            <a:t>（業者等　誓約書提出済）</a:t>
          </a:r>
          <a:endParaRPr kumimoji="1" lang="en-US" altLang="ja-JP" sz="9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  <a:latin typeface="+mn-ea"/>
              <a:ea typeface="+mn-ea"/>
            </a:rPr>
            <a:t> ３． 　 外</a:t>
          </a:r>
          <a:endParaRPr kumimoji="1" lang="en-US" altLang="ja-JP" sz="15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個人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債主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ctr"/>
          <a:endParaRPr kumimoji="1" lang="en-US" altLang="ja-JP" sz="1200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 u="sng" baseline="0">
              <a:solidFill>
                <a:sysClr val="windowText" lastClr="000000"/>
              </a:solidFill>
              <a:latin typeface="+mn-ea"/>
              <a:ea typeface="+mn-ea"/>
            </a:rPr>
            <a:t>＊該当</a:t>
          </a:r>
          <a:r>
            <a:rPr kumimoji="1" lang="en-US" altLang="ja-JP" sz="1100" u="sng" baseline="0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100" u="sng" baseline="0">
              <a:solidFill>
                <a:sysClr val="windowText" lastClr="000000"/>
              </a:solidFill>
              <a:latin typeface="+mn-ea"/>
              <a:ea typeface="+mn-ea"/>
            </a:rPr>
            <a:t>に○をつける</a:t>
          </a:r>
          <a:endParaRPr kumimoji="1" lang="en-US" altLang="ja-JP" sz="1100" u="sng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endParaRPr kumimoji="1" lang="en-US" altLang="ja-JP" sz="1100" baseline="0">
            <a:solidFill>
              <a:srgbClr val="FF0000"/>
            </a:solidFill>
          </a:endParaRPr>
        </a:p>
        <a:p>
          <a:pPr algn="ctr"/>
          <a:endParaRPr kumimoji="1" lang="ja-JP" altLang="en-US" sz="1100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40</xdr:row>
      <xdr:rowOff>76200</xdr:rowOff>
    </xdr:from>
    <xdr:to>
      <xdr:col>36</xdr:col>
      <xdr:colOff>0</xdr:colOff>
      <xdr:row>40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" y="6743700"/>
          <a:ext cx="66179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67</xdr:row>
      <xdr:rowOff>68580</xdr:rowOff>
    </xdr:from>
    <xdr:to>
      <xdr:col>36</xdr:col>
      <xdr:colOff>59055</xdr:colOff>
      <xdr:row>67</xdr:row>
      <xdr:rowOff>68580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0960" y="11917680"/>
          <a:ext cx="67494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15240</xdr:colOff>
      <xdr:row>48</xdr:row>
      <xdr:rowOff>22860</xdr:rowOff>
    </xdr:from>
    <xdr:to>
      <xdr:col>37</xdr:col>
      <xdr:colOff>373380</xdr:colOff>
      <xdr:row>63</xdr:row>
      <xdr:rowOff>144780</xdr:rowOff>
    </xdr:to>
    <xdr:sp macro="" textlink="">
      <xdr:nvSpPr>
        <xdr:cNvPr id="4" name="正方形/長方形 3"/>
        <xdr:cNvSpPr/>
      </xdr:nvSpPr>
      <xdr:spPr>
        <a:xfrm>
          <a:off x="5661660" y="8351520"/>
          <a:ext cx="1950720" cy="3032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</a:rPr>
            <a:t>（誓約書チェック欄）</a:t>
          </a:r>
          <a:endParaRPr kumimoji="1" lang="en-US" altLang="ja-JP" sz="15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5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</a:rPr>
            <a:t>０．  　－</a:t>
          </a:r>
          <a:endParaRPr kumimoji="1" lang="en-US" altLang="ja-JP" sz="1500" baseline="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入金債主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</a:rPr>
            <a:t>１．  　未</a:t>
          </a:r>
          <a:endParaRPr kumimoji="1" lang="en-US" altLang="ja-JP" sz="15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（業者等　誓約書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未提出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</a:rPr>
            <a:t>２．  　有</a:t>
          </a:r>
          <a:endParaRPr kumimoji="1" lang="en-US" altLang="ja-JP" sz="15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 baseline="0">
              <a:solidFill>
                <a:sysClr val="windowText" lastClr="000000"/>
              </a:solidFill>
            </a:rPr>
            <a:t>（業者等　誓約書提出済）</a:t>
          </a:r>
          <a:endParaRPr kumimoji="1" lang="en-US" altLang="ja-JP" sz="9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 baseline="0">
              <a:solidFill>
                <a:sysClr val="windowText" lastClr="000000"/>
              </a:solidFill>
            </a:rPr>
            <a:t>３．  　外</a:t>
          </a:r>
          <a:endParaRPr kumimoji="1" lang="en-US" altLang="ja-JP" sz="1500" baseline="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個人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債主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 u="sng" baseline="0">
              <a:solidFill>
                <a:sysClr val="windowText" lastClr="000000"/>
              </a:solidFill>
            </a:rPr>
            <a:t>＊該当</a:t>
          </a:r>
          <a:r>
            <a:rPr kumimoji="1" lang="en-US" altLang="ja-JP" sz="1000" u="sng" baseline="0">
              <a:solidFill>
                <a:sysClr val="windowText" lastClr="000000"/>
              </a:solidFill>
            </a:rPr>
            <a:t>No.</a:t>
          </a:r>
          <a:r>
            <a:rPr kumimoji="1" lang="ja-JP" altLang="en-US" sz="1000" u="sng" baseline="0">
              <a:solidFill>
                <a:sysClr val="windowText" lastClr="000000"/>
              </a:solidFill>
            </a:rPr>
            <a:t>に○をつける</a:t>
          </a:r>
          <a:endParaRPr kumimoji="1" lang="en-US" altLang="ja-JP" sz="1000" u="sng" baseline="0">
            <a:solidFill>
              <a:sysClr val="windowText" lastClr="000000"/>
            </a:solidFill>
          </a:endParaRPr>
        </a:p>
        <a:p>
          <a:pPr algn="ctr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endParaRPr kumimoji="1" lang="ja-JP" altLang="en-U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7</xdr:col>
      <xdr:colOff>175260</xdr:colOff>
      <xdr:row>3</xdr:row>
      <xdr:rowOff>304800</xdr:rowOff>
    </xdr:to>
    <xdr:sp macro="" textlink="">
      <xdr:nvSpPr>
        <xdr:cNvPr id="5" name="角丸四角形 4"/>
        <xdr:cNvSpPr/>
      </xdr:nvSpPr>
      <xdr:spPr>
        <a:xfrm>
          <a:off x="30480" y="0"/>
          <a:ext cx="1735455" cy="8286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en-US" altLang="ja-JP" sz="110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（新規・個人）</a:t>
          </a:r>
          <a:endParaRPr kumimoji="1" lang="en-US" altLang="ja-JP" sz="110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15240</xdr:colOff>
      <xdr:row>58</xdr:row>
      <xdr:rowOff>108585</xdr:rowOff>
    </xdr:from>
    <xdr:to>
      <xdr:col>35</xdr:col>
      <xdr:colOff>7620</xdr:colOff>
      <xdr:row>59</xdr:row>
      <xdr:rowOff>123825</xdr:rowOff>
    </xdr:to>
    <xdr:sp macro="" textlink="">
      <xdr:nvSpPr>
        <xdr:cNvPr id="6" name="円/楕円 5"/>
        <xdr:cNvSpPr/>
      </xdr:nvSpPr>
      <xdr:spPr>
        <a:xfrm>
          <a:off x="6816090" y="10871835"/>
          <a:ext cx="401955" cy="320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60960</xdr:colOff>
      <xdr:row>0</xdr:row>
      <xdr:rowOff>0</xdr:rowOff>
    </xdr:from>
    <xdr:to>
      <xdr:col>18</xdr:col>
      <xdr:colOff>38100</xdr:colOff>
      <xdr:row>1</xdr:row>
      <xdr:rowOff>60960</xdr:rowOff>
    </xdr:to>
    <xdr:sp macro="" textlink="">
      <xdr:nvSpPr>
        <xdr:cNvPr id="7" name="円/楕円 6"/>
        <xdr:cNvSpPr/>
      </xdr:nvSpPr>
      <xdr:spPr>
        <a:xfrm>
          <a:off x="2956560" y="0"/>
          <a:ext cx="52578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123825</xdr:colOff>
      <xdr:row>53</xdr:row>
      <xdr:rowOff>76200</xdr:rowOff>
    </xdr:from>
    <xdr:to>
      <xdr:col>29</xdr:col>
      <xdr:colOff>47624</xdr:colOff>
      <xdr:row>62</xdr:row>
      <xdr:rowOff>114300</xdr:rowOff>
    </xdr:to>
    <xdr:sp macro="" textlink="">
      <xdr:nvSpPr>
        <xdr:cNvPr id="9" name="角丸四角形 8"/>
        <xdr:cNvSpPr/>
      </xdr:nvSpPr>
      <xdr:spPr>
        <a:xfrm>
          <a:off x="3514725" y="9467850"/>
          <a:ext cx="2533649" cy="17145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ゆうちょ銀行の場合は，通帳内側下段に記載されている</a:t>
          </a:r>
          <a:r>
            <a:rPr kumimoji="1" lang="ja-JP" altLang="en-US" sz="1100" b="1" u="sng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店名</a:t>
          </a:r>
          <a:r>
            <a:rPr kumimoji="1" lang="ja-JP" altLang="en-US" sz="1100" b="0" u="non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r>
            <a:rPr kumimoji="1" lang="ja-JP" altLang="en-US" sz="1100" b="1" u="sng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口座番号</a:t>
          </a:r>
          <a:r>
            <a:rPr kumimoji="1" lang="ja-JP" altLang="en-US" sz="1100" b="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を記入してください。</a:t>
          </a:r>
          <a:endParaRPr kumimoji="1" lang="en-US" altLang="ja-JP" sz="1100" b="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通帳内側下段</a:t>
          </a:r>
          <a:r>
            <a:rPr kumimoji="1"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記載がない方は通帳内側上段に記載されている</a:t>
          </a:r>
          <a:r>
            <a:rPr kumimoji="1" lang="ja-JP" altLang="en-US" sz="1100" b="1" u="sng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記号</a:t>
          </a:r>
          <a:r>
            <a:rPr kumimoji="1" lang="ja-JP" altLang="en-US" sz="1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r>
            <a:rPr kumimoji="1" lang="ja-JP" altLang="en-US" sz="1100" b="1" u="sng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番号</a:t>
          </a:r>
          <a:r>
            <a:rPr kumimoji="1" lang="ja-JP" altLang="en-US" sz="1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を記入してください。</a:t>
          </a:r>
          <a:endParaRPr kumimoji="1" lang="en-US" altLang="ja-JP" sz="110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st.japanpost.jp/zipco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R74"/>
  <sheetViews>
    <sheetView tabSelected="1" zoomScaleNormal="100" zoomScaleSheetLayoutView="100" workbookViewId="0">
      <selection activeCell="C34" sqref="C34:D35"/>
    </sheetView>
  </sheetViews>
  <sheetFormatPr defaultColWidth="9" defaultRowHeight="12" x14ac:dyDescent="0.15"/>
  <cols>
    <col min="1" max="1" width="3.5" style="1" bestFit="1" customWidth="1"/>
    <col min="2" max="2" width="4.625" style="1" customWidth="1"/>
    <col min="3" max="3" width="2.5" style="1" customWidth="1"/>
    <col min="4" max="4" width="2.625" style="1" customWidth="1"/>
    <col min="5" max="5" width="2.5" style="1" customWidth="1"/>
    <col min="6" max="6" width="2.625" style="1" customWidth="1"/>
    <col min="7" max="7" width="2.5" style="1" customWidth="1"/>
    <col min="8" max="27" width="2.625" style="1" customWidth="1"/>
    <col min="28" max="28" width="2.75" style="1" customWidth="1"/>
    <col min="29" max="34" width="2.625" style="1" customWidth="1"/>
    <col min="35" max="35" width="2.75" style="1" customWidth="1"/>
    <col min="36" max="36" width="2.625" style="1" customWidth="1"/>
    <col min="37" max="37" width="7.125" style="1" customWidth="1"/>
    <col min="38" max="38" width="9" style="1"/>
    <col min="39" max="39" width="4.625" style="74" customWidth="1"/>
    <col min="40" max="40" width="9" style="75"/>
    <col min="41" max="41" width="17.75" style="76" customWidth="1"/>
    <col min="42" max="42" width="9" style="75"/>
    <col min="43" max="43" width="4.625" style="77" customWidth="1"/>
    <col min="44" max="16384" width="9" style="1"/>
  </cols>
  <sheetData>
    <row r="1" spans="1:44" s="22" customFormat="1" ht="18.75" x14ac:dyDescent="0.15">
      <c r="A1" s="154" t="s">
        <v>80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M1" s="51"/>
      <c r="AN1" s="52"/>
      <c r="AO1" s="53"/>
      <c r="AP1" s="52"/>
      <c r="AQ1" s="54"/>
      <c r="AR1" s="55"/>
    </row>
    <row r="2" spans="1:44" ht="10.9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M2" s="56"/>
      <c r="AN2" s="56" t="s">
        <v>100</v>
      </c>
      <c r="AO2" s="56"/>
      <c r="AP2" s="56"/>
      <c r="AQ2" s="56"/>
      <c r="AR2" s="56"/>
    </row>
    <row r="3" spans="1:44" x14ac:dyDescent="0.15">
      <c r="L3" s="7"/>
      <c r="X3" s="7" t="s">
        <v>37</v>
      </c>
      <c r="AD3" s="7" t="s">
        <v>53</v>
      </c>
      <c r="AM3" s="56"/>
      <c r="AN3" s="56"/>
      <c r="AO3" s="81"/>
      <c r="AP3" s="56"/>
      <c r="AQ3" s="56"/>
      <c r="AR3" s="56"/>
    </row>
    <row r="4" spans="1:44" ht="27" customHeight="1" x14ac:dyDescent="0.15">
      <c r="L4" s="18"/>
      <c r="X4" s="161" t="str">
        <f>IF(AO3="","令和　　　年　　　月　　　日",AO3)</f>
        <v>令和　　　年　　　月　　　日</v>
      </c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3"/>
      <c r="AM4" s="56"/>
      <c r="AN4" s="56"/>
      <c r="AO4" s="56"/>
      <c r="AP4" s="56"/>
      <c r="AQ4" s="56"/>
      <c r="AR4" s="56"/>
    </row>
    <row r="5" spans="1:44" ht="12" customHeight="1" x14ac:dyDescent="0.15">
      <c r="A5" s="1">
        <v>1</v>
      </c>
      <c r="B5" s="1" t="s">
        <v>36</v>
      </c>
      <c r="K5" s="1">
        <v>2</v>
      </c>
      <c r="L5" s="1" t="s">
        <v>26</v>
      </c>
      <c r="M5" s="46"/>
      <c r="N5" s="46"/>
      <c r="X5" s="50"/>
      <c r="AM5" s="144">
        <v>1</v>
      </c>
      <c r="AN5" s="145" t="s">
        <v>36</v>
      </c>
      <c r="AO5" s="146"/>
      <c r="AP5" s="57" t="s">
        <v>101</v>
      </c>
      <c r="AQ5" s="58">
        <v>1</v>
      </c>
      <c r="AR5" s="55"/>
    </row>
    <row r="6" spans="1:44" ht="12" customHeight="1" x14ac:dyDescent="0.15">
      <c r="C6" s="110"/>
      <c r="D6" s="111"/>
      <c r="F6" s="19" t="s">
        <v>43</v>
      </c>
      <c r="G6" s="43" t="s">
        <v>42</v>
      </c>
      <c r="H6" s="43"/>
      <c r="I6" s="43"/>
      <c r="M6" s="110"/>
      <c r="N6" s="111"/>
      <c r="P6" s="19" t="s">
        <v>43</v>
      </c>
      <c r="Q6" s="43" t="s">
        <v>57</v>
      </c>
      <c r="V6" s="19" t="s">
        <v>59</v>
      </c>
      <c r="W6" s="43" t="s">
        <v>44</v>
      </c>
      <c r="AM6" s="144"/>
      <c r="AN6" s="145"/>
      <c r="AO6" s="147"/>
      <c r="AP6" s="57" t="s">
        <v>102</v>
      </c>
      <c r="AQ6" s="58">
        <v>2</v>
      </c>
      <c r="AR6" s="55"/>
    </row>
    <row r="7" spans="1:44" ht="12" customHeight="1" x14ac:dyDescent="0.15">
      <c r="C7" s="112"/>
      <c r="D7" s="113"/>
      <c r="F7" s="19" t="s">
        <v>40</v>
      </c>
      <c r="G7" s="43" t="s">
        <v>41</v>
      </c>
      <c r="H7" s="43"/>
      <c r="I7" s="43"/>
      <c r="J7" s="43"/>
      <c r="M7" s="112"/>
      <c r="N7" s="113"/>
      <c r="P7" s="19" t="s">
        <v>40</v>
      </c>
      <c r="Q7" s="43" t="s">
        <v>58</v>
      </c>
      <c r="W7" s="13" t="s">
        <v>77</v>
      </c>
      <c r="AM7" s="51"/>
      <c r="AN7" s="52"/>
      <c r="AO7" s="59"/>
      <c r="AP7" s="59"/>
      <c r="AQ7" s="58"/>
      <c r="AR7" s="55"/>
    </row>
    <row r="8" spans="1:44" ht="12" customHeight="1" x14ac:dyDescent="0.15">
      <c r="C8" s="46"/>
      <c r="D8" s="46"/>
      <c r="F8" s="43"/>
      <c r="G8" s="43"/>
      <c r="H8" s="43"/>
      <c r="I8" s="43"/>
      <c r="J8" s="43"/>
      <c r="M8" s="46"/>
      <c r="N8" s="46"/>
      <c r="P8" s="43"/>
      <c r="W8" s="17"/>
      <c r="AM8" s="144">
        <v>2</v>
      </c>
      <c r="AN8" s="145" t="s">
        <v>137</v>
      </c>
      <c r="AO8" s="146"/>
      <c r="AP8" s="57" t="s">
        <v>103</v>
      </c>
      <c r="AQ8" s="58">
        <v>1</v>
      </c>
      <c r="AR8" s="55"/>
    </row>
    <row r="9" spans="1:44" ht="12" customHeight="1" x14ac:dyDescent="0.15">
      <c r="A9" s="1">
        <v>3</v>
      </c>
      <c r="B9" s="1" t="s">
        <v>78</v>
      </c>
      <c r="C9" s="3"/>
      <c r="D9" s="3"/>
      <c r="J9" s="15"/>
      <c r="K9" s="7"/>
      <c r="L9" s="7" t="s">
        <v>35</v>
      </c>
      <c r="M9" s="7" t="s">
        <v>34</v>
      </c>
      <c r="N9" s="15"/>
      <c r="O9" s="15"/>
      <c r="P9" s="7"/>
      <c r="Q9" s="7"/>
      <c r="W9" s="43"/>
      <c r="X9" s="43"/>
      <c r="Y9" s="43"/>
      <c r="Z9" s="43"/>
      <c r="AA9" s="43"/>
      <c r="AC9" s="43"/>
      <c r="AD9" s="43"/>
      <c r="AE9" s="43"/>
      <c r="AF9" s="43"/>
      <c r="AG9" s="43"/>
      <c r="AH9" s="43"/>
      <c r="AI9" s="43"/>
      <c r="AM9" s="144"/>
      <c r="AN9" s="145"/>
      <c r="AO9" s="147"/>
      <c r="AP9" s="57" t="s">
        <v>104</v>
      </c>
      <c r="AQ9" s="58">
        <v>2</v>
      </c>
      <c r="AR9" s="55"/>
    </row>
    <row r="10" spans="1:44" ht="12" customHeight="1" x14ac:dyDescent="0.15">
      <c r="C10" s="110" t="str">
        <f>MID(AO12,1,1)</f>
        <v/>
      </c>
      <c r="D10" s="111"/>
      <c r="E10" s="110" t="str">
        <f>MID(AO12,2,1)</f>
        <v/>
      </c>
      <c r="F10" s="111"/>
      <c r="G10" s="110" t="str">
        <f>MID(AO12,3,1)</f>
        <v/>
      </c>
      <c r="H10" s="111"/>
      <c r="I10" s="110" t="str">
        <f>MID(AO12,4,1)</f>
        <v/>
      </c>
      <c r="J10" s="111"/>
      <c r="K10" s="110" t="str">
        <f>MID(AO12,5,1)</f>
        <v/>
      </c>
      <c r="L10" s="111"/>
      <c r="M10" s="110" t="str">
        <f>MID(AO12,6,1)</f>
        <v/>
      </c>
      <c r="N10" s="111"/>
      <c r="O10" s="110" t="str">
        <f>MID(AO12,7,1)</f>
        <v/>
      </c>
      <c r="P10" s="111"/>
      <c r="Q10" s="110" t="str">
        <f>MID(AO12,8,1)</f>
        <v/>
      </c>
      <c r="R10" s="111"/>
      <c r="S10" s="110" t="str">
        <f>MID(AO12,9,1)</f>
        <v/>
      </c>
      <c r="T10" s="111"/>
      <c r="U10" s="110" t="str">
        <f>MID(AO12,10,1)</f>
        <v/>
      </c>
      <c r="V10" s="111"/>
      <c r="Z10" s="43"/>
      <c r="AA10" s="43"/>
      <c r="AC10" s="43"/>
      <c r="AD10" s="43"/>
      <c r="AE10" s="43"/>
      <c r="AF10" s="43"/>
      <c r="AG10" s="43"/>
      <c r="AH10" s="43"/>
      <c r="AI10" s="43"/>
      <c r="AM10" s="51"/>
      <c r="AN10" s="52"/>
      <c r="AO10" s="59"/>
      <c r="AP10" s="60" t="s">
        <v>105</v>
      </c>
      <c r="AQ10" s="58">
        <v>3</v>
      </c>
      <c r="AR10" s="55"/>
    </row>
    <row r="11" spans="1:44" ht="12" customHeight="1" x14ac:dyDescent="0.15">
      <c r="C11" s="112"/>
      <c r="D11" s="113"/>
      <c r="E11" s="112"/>
      <c r="F11" s="113"/>
      <c r="G11" s="112"/>
      <c r="H11" s="113"/>
      <c r="I11" s="112"/>
      <c r="J11" s="113"/>
      <c r="K11" s="112"/>
      <c r="L11" s="113"/>
      <c r="M11" s="112"/>
      <c r="N11" s="113"/>
      <c r="O11" s="112"/>
      <c r="P11" s="113"/>
      <c r="Q11" s="112"/>
      <c r="R11" s="113"/>
      <c r="S11" s="112"/>
      <c r="T11" s="113"/>
      <c r="U11" s="112"/>
      <c r="V11" s="113"/>
      <c r="Z11" s="43"/>
      <c r="AA11" s="43"/>
      <c r="AC11" s="43"/>
      <c r="AD11" s="43"/>
      <c r="AE11" s="43"/>
      <c r="AF11" s="43"/>
      <c r="AG11" s="43"/>
      <c r="AH11" s="43"/>
      <c r="AI11" s="43"/>
      <c r="AM11" s="51"/>
      <c r="AN11" s="52"/>
      <c r="AO11" s="59"/>
      <c r="AP11" s="59"/>
      <c r="AQ11" s="58"/>
      <c r="AR11" s="55"/>
    </row>
    <row r="12" spans="1:44" ht="12" customHeight="1" x14ac:dyDescent="0.15">
      <c r="C12" s="46"/>
      <c r="D12" s="46"/>
      <c r="F12" s="43"/>
      <c r="G12" s="43"/>
      <c r="H12" s="43"/>
      <c r="I12" s="43"/>
      <c r="J12" s="43"/>
      <c r="K12" s="43"/>
      <c r="L12" s="43"/>
      <c r="M12" s="43"/>
      <c r="AM12" s="51">
        <v>3</v>
      </c>
      <c r="AN12" s="52" t="s">
        <v>106</v>
      </c>
      <c r="AO12" s="80"/>
      <c r="AP12" s="61" t="str">
        <f>IF(AO5=2,"入力必要!","")</f>
        <v/>
      </c>
      <c r="AQ12" s="58"/>
      <c r="AR12" s="55"/>
    </row>
    <row r="13" spans="1:44" ht="12" customHeight="1" x14ac:dyDescent="0.15">
      <c r="A13" s="1">
        <v>4</v>
      </c>
      <c r="B13" s="1" t="s">
        <v>33</v>
      </c>
      <c r="C13" s="3"/>
      <c r="D13" s="33"/>
      <c r="E13" s="6"/>
      <c r="F13" s="6"/>
      <c r="G13" s="16"/>
      <c r="H13" s="16"/>
      <c r="I13" s="16"/>
      <c r="J13" s="16"/>
      <c r="K13" s="6"/>
      <c r="L13" s="16"/>
      <c r="M13" s="16"/>
      <c r="N13" s="16"/>
      <c r="O13" s="15"/>
      <c r="P13" s="7"/>
      <c r="Q13" s="7"/>
      <c r="AM13" s="51"/>
      <c r="AN13" s="52"/>
      <c r="AO13" s="59"/>
      <c r="AP13" s="59"/>
      <c r="AQ13" s="58"/>
      <c r="AR13" s="55"/>
    </row>
    <row r="14" spans="1:44" ht="12" customHeight="1" x14ac:dyDescent="0.15">
      <c r="C14" s="110" t="str">
        <f>MID(AO15,1,1)</f>
        <v/>
      </c>
      <c r="D14" s="111"/>
      <c r="E14" s="110" t="str">
        <f>MID(AO15,2,1)</f>
        <v/>
      </c>
      <c r="F14" s="111"/>
      <c r="G14" s="110" t="str">
        <f>MID(AO15,3,1)</f>
        <v/>
      </c>
      <c r="H14" s="111"/>
      <c r="I14" s="110" t="str">
        <f>MID(AO15,4,1)</f>
        <v/>
      </c>
      <c r="J14" s="111"/>
      <c r="K14" s="110" t="str">
        <f>MID(AO15,5,1)</f>
        <v/>
      </c>
      <c r="L14" s="111"/>
      <c r="M14" s="110" t="str">
        <f>MID(AO15,6,1)</f>
        <v/>
      </c>
      <c r="N14" s="111"/>
      <c r="O14" s="110" t="str">
        <f>MID(AO15,7,1)</f>
        <v/>
      </c>
      <c r="P14" s="111"/>
      <c r="Q14" s="110" t="str">
        <f>MID(AO15,8,1)</f>
        <v/>
      </c>
      <c r="R14" s="111"/>
      <c r="S14" s="5"/>
      <c r="T14" s="14" t="s">
        <v>32</v>
      </c>
      <c r="U14" s="46"/>
      <c r="V14" s="46"/>
      <c r="AM14" s="51">
        <v>4</v>
      </c>
      <c r="AN14" s="64" t="s">
        <v>33</v>
      </c>
      <c r="AO14" s="59"/>
      <c r="AP14" s="59"/>
      <c r="AQ14" s="58"/>
      <c r="AR14" s="55"/>
    </row>
    <row r="15" spans="1:44" ht="12" customHeight="1" x14ac:dyDescent="0.15">
      <c r="C15" s="112"/>
      <c r="D15" s="113"/>
      <c r="E15" s="112"/>
      <c r="F15" s="113"/>
      <c r="G15" s="112"/>
      <c r="H15" s="113"/>
      <c r="I15" s="112"/>
      <c r="J15" s="113"/>
      <c r="K15" s="112"/>
      <c r="L15" s="113"/>
      <c r="M15" s="112"/>
      <c r="N15" s="113"/>
      <c r="O15" s="112"/>
      <c r="P15" s="113"/>
      <c r="Q15" s="112"/>
      <c r="R15" s="113"/>
      <c r="S15" s="34"/>
      <c r="T15" s="14" t="s">
        <v>38</v>
      </c>
      <c r="U15" s="46"/>
      <c r="V15" s="46"/>
      <c r="AM15" s="62"/>
      <c r="AN15" s="63"/>
      <c r="AO15" s="79"/>
      <c r="AP15" s="59"/>
      <c r="AQ15" s="58"/>
      <c r="AR15" s="55"/>
    </row>
    <row r="16" spans="1:44" ht="12" customHeight="1" x14ac:dyDescent="0.15">
      <c r="B16" s="92"/>
      <c r="C16" s="93" t="s">
        <v>150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96"/>
      <c r="U16" s="90"/>
      <c r="V16" s="88"/>
      <c r="AM16" s="87"/>
      <c r="AN16" s="86" t="s">
        <v>146</v>
      </c>
      <c r="AO16" s="59"/>
      <c r="AP16" s="59"/>
      <c r="AQ16" s="58"/>
      <c r="AR16" s="55"/>
    </row>
    <row r="17" spans="1:44" ht="12" customHeight="1" x14ac:dyDescent="0.15">
      <c r="C17" s="128" t="str">
        <f>MID(AO17,1,30)</f>
        <v/>
      </c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/>
      <c r="S17" s="126" t="s">
        <v>149</v>
      </c>
      <c r="T17" s="127"/>
      <c r="U17" s="136" t="str">
        <f>MID(AO18,1,30)</f>
        <v/>
      </c>
      <c r="V17" s="137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9"/>
      <c r="AM17" s="87"/>
      <c r="AN17" s="86"/>
      <c r="AO17" s="155"/>
      <c r="AP17" s="156"/>
      <c r="AQ17" s="58"/>
      <c r="AR17" s="55"/>
    </row>
    <row r="18" spans="1:44" ht="12" customHeight="1" x14ac:dyDescent="0.15">
      <c r="A18" s="12"/>
      <c r="C18" s="132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  <c r="S18" s="126"/>
      <c r="T18" s="127"/>
      <c r="U18" s="140"/>
      <c r="V18" s="141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3"/>
      <c r="AM18" s="51"/>
      <c r="AN18" s="51" t="s">
        <v>147</v>
      </c>
      <c r="AO18" s="155"/>
      <c r="AP18" s="156"/>
      <c r="AQ18" s="58"/>
      <c r="AR18" s="55"/>
    </row>
    <row r="19" spans="1:44" ht="12" customHeight="1" x14ac:dyDescent="0.15">
      <c r="A19" s="12"/>
      <c r="T19" s="13"/>
      <c r="AM19" s="51"/>
      <c r="AN19" s="52"/>
      <c r="AO19" s="59"/>
      <c r="AP19" s="58"/>
      <c r="AQ19" s="58"/>
      <c r="AR19" s="55"/>
    </row>
    <row r="20" spans="1:44" ht="12" customHeight="1" x14ac:dyDescent="0.15">
      <c r="A20" s="97">
        <v>5</v>
      </c>
      <c r="B20" s="97" t="s">
        <v>62</v>
      </c>
      <c r="C20" s="97"/>
      <c r="D20" s="97"/>
      <c r="E20" s="91" t="s">
        <v>144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M20" s="51"/>
      <c r="AN20" s="52"/>
      <c r="AO20" s="59"/>
      <c r="AP20" s="59"/>
      <c r="AQ20" s="58"/>
      <c r="AR20" s="55"/>
    </row>
    <row r="21" spans="1:44" ht="18" customHeight="1" x14ac:dyDescent="0.15">
      <c r="C21" s="106" t="s">
        <v>31</v>
      </c>
      <c r="D21" s="107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3" t="str">
        <f>MID(AO21,11,1)</f>
        <v/>
      </c>
      <c r="P21" s="83" t="str">
        <f>MID(AO21,12,1)</f>
        <v/>
      </c>
      <c r="Q21" s="83" t="str">
        <f>MID(AO21,13,1)</f>
        <v/>
      </c>
      <c r="R21" s="83" t="str">
        <f>MID(AO21,14,1)</f>
        <v/>
      </c>
      <c r="S21" s="83" t="str">
        <f>MID(AO21,15,1)</f>
        <v/>
      </c>
      <c r="T21" s="83" t="str">
        <f>MID(AO21,16,1)</f>
        <v/>
      </c>
      <c r="U21" s="83" t="str">
        <f>MID(AO21,17,1)</f>
        <v/>
      </c>
      <c r="V21" s="83" t="str">
        <f>MID(AO21,18,1)</f>
        <v/>
      </c>
      <c r="W21" s="83" t="str">
        <f>MID(AO21,19,1)</f>
        <v/>
      </c>
      <c r="X21" s="83" t="str">
        <f>MID(AO21,20,1)</f>
        <v/>
      </c>
      <c r="Y21" s="83" t="str">
        <f>MID(AO21,21,1)</f>
        <v/>
      </c>
      <c r="Z21" s="83" t="str">
        <f>MID(AO21,22,1)</f>
        <v/>
      </c>
      <c r="AA21" s="83" t="str">
        <f>MID(AO21,23,1)</f>
        <v/>
      </c>
      <c r="AB21" s="83" t="str">
        <f>MID(AO21,24,1)</f>
        <v/>
      </c>
      <c r="AC21" s="83" t="str">
        <f>MID(AO21,25,1)</f>
        <v/>
      </c>
      <c r="AD21" s="83" t="str">
        <f>MID(AO21,26,1)</f>
        <v/>
      </c>
      <c r="AE21" s="83" t="str">
        <f>MID(AO21,27,1)</f>
        <v/>
      </c>
      <c r="AF21" s="83" t="str">
        <f>MID(AO21,28,1)</f>
        <v/>
      </c>
      <c r="AG21" s="83" t="str">
        <f>MID(AO21,29,1)</f>
        <v/>
      </c>
      <c r="AH21" s="83" t="str">
        <f>MID(AO21,30,1)</f>
        <v/>
      </c>
      <c r="AI21" s="83" t="str">
        <f>MID(AO21,31,1)</f>
        <v/>
      </c>
      <c r="AJ21" s="84" t="str">
        <f>MID(AO21,32,1)</f>
        <v/>
      </c>
      <c r="AM21" s="51">
        <v>5</v>
      </c>
      <c r="AN21" s="65" t="s">
        <v>138</v>
      </c>
      <c r="AO21" s="148"/>
      <c r="AP21" s="149"/>
      <c r="AQ21" s="58"/>
      <c r="AR21" s="55"/>
    </row>
    <row r="22" spans="1:44" ht="24" customHeight="1" x14ac:dyDescent="0.15">
      <c r="C22" s="108" t="s">
        <v>30</v>
      </c>
      <c r="D22" s="109"/>
      <c r="E22" s="100"/>
      <c r="F22" s="101"/>
      <c r="G22" s="100"/>
      <c r="H22" s="101"/>
      <c r="I22" s="100"/>
      <c r="J22" s="101"/>
      <c r="K22" s="100"/>
      <c r="L22" s="101"/>
      <c r="M22" s="100"/>
      <c r="N22" s="101"/>
      <c r="O22" s="100" t="str">
        <f>MID(AO24,6,1)</f>
        <v/>
      </c>
      <c r="P22" s="101" t="str">
        <f>MID(AY22,1,1)</f>
        <v/>
      </c>
      <c r="Q22" s="100" t="str">
        <f>MID(AO24,7,1)</f>
        <v/>
      </c>
      <c r="R22" s="101" t="str">
        <f>MID(BA22,1,1)</f>
        <v/>
      </c>
      <c r="S22" s="100" t="str">
        <f>MID(AO24,8,1)</f>
        <v/>
      </c>
      <c r="T22" s="101" t="str">
        <f>MID(BC22,1,1)</f>
        <v/>
      </c>
      <c r="U22" s="100" t="str">
        <f>MID(AO24,9,1)</f>
        <v/>
      </c>
      <c r="V22" s="101" t="str">
        <f>MID(BE22,1,1)</f>
        <v/>
      </c>
      <c r="W22" s="100" t="str">
        <f>MID(AO24,10,1)</f>
        <v/>
      </c>
      <c r="X22" s="101" t="str">
        <f>MID(BG22,1,1)</f>
        <v/>
      </c>
      <c r="Y22" s="100" t="str">
        <f>MID(AO24,11,1)</f>
        <v/>
      </c>
      <c r="Z22" s="101" t="str">
        <f>MID(BI22,1,1)</f>
        <v/>
      </c>
      <c r="AA22" s="100" t="str">
        <f>MID(AO24,12,1)</f>
        <v/>
      </c>
      <c r="AB22" s="101" t="str">
        <f>MID(BK22,1,1)</f>
        <v/>
      </c>
      <c r="AC22" s="100" t="str">
        <f>MID(AO24,13,1)</f>
        <v/>
      </c>
      <c r="AD22" s="101" t="str">
        <f>MID(BM22,1,1)</f>
        <v/>
      </c>
      <c r="AE22" s="100" t="str">
        <f>MID(AO24,14,1)</f>
        <v/>
      </c>
      <c r="AF22" s="101" t="str">
        <f>MID(BO22,1,1)</f>
        <v/>
      </c>
      <c r="AG22" s="100" t="str">
        <f>MID(AO24,15,1)</f>
        <v/>
      </c>
      <c r="AH22" s="101" t="str">
        <f>MID(BQ22,1,1)</f>
        <v/>
      </c>
      <c r="AI22" s="100" t="str">
        <f>MID(AO24,16,1)</f>
        <v/>
      </c>
      <c r="AJ22" s="101" t="str">
        <f>MID(BS22,1,1)</f>
        <v/>
      </c>
      <c r="AM22" s="51"/>
      <c r="AN22" s="52"/>
      <c r="AO22" s="150"/>
      <c r="AP22" s="151"/>
      <c r="AQ22" s="58"/>
      <c r="AR22" s="55"/>
    </row>
    <row r="23" spans="1:44" ht="18" customHeight="1" x14ac:dyDescent="0.15">
      <c r="C23" s="106" t="s">
        <v>31</v>
      </c>
      <c r="D23" s="107"/>
      <c r="E23" s="82" t="str">
        <f>MID(AO21,33,1)</f>
        <v/>
      </c>
      <c r="F23" s="83" t="str">
        <f>MID(AO21,34,1)</f>
        <v/>
      </c>
      <c r="G23" s="83" t="str">
        <f>MID(AO21,35,1)</f>
        <v/>
      </c>
      <c r="H23" s="83" t="str">
        <f>MID(AO21,36,1)</f>
        <v/>
      </c>
      <c r="I23" s="83"/>
      <c r="J23" s="83" t="str">
        <f>MID(AO21,38,1)</f>
        <v/>
      </c>
      <c r="K23" s="83" t="str">
        <f>MID(AO21,39,1)</f>
        <v/>
      </c>
      <c r="L23" s="83" t="str">
        <f>MID(AO21,40,1)</f>
        <v/>
      </c>
      <c r="M23" s="83" t="str">
        <f>MID(AO21,41,1)</f>
        <v/>
      </c>
      <c r="N23" s="83" t="str">
        <f>MID(AO21,42,1)</f>
        <v/>
      </c>
      <c r="O23" s="83" t="str">
        <f>MID(AO21,43,1)</f>
        <v/>
      </c>
      <c r="P23" s="83" t="str">
        <f>MID(AO21,44,1)</f>
        <v/>
      </c>
      <c r="Q23" s="83" t="str">
        <f>MID(AO21,45,1)</f>
        <v/>
      </c>
      <c r="R23" s="83" t="str">
        <f>MID(AO21,46,1)</f>
        <v/>
      </c>
      <c r="S23" s="83" t="str">
        <f>MID(AO21,47,1)</f>
        <v/>
      </c>
      <c r="T23" s="83" t="str">
        <f>MID(AO21,48,1)</f>
        <v/>
      </c>
      <c r="U23" s="83" t="str">
        <f>MID(AO21,49,1)</f>
        <v/>
      </c>
      <c r="V23" s="83" t="str">
        <f>MID(AO21,50,1)</f>
        <v/>
      </c>
      <c r="W23" s="83" t="str">
        <f>MID(AO21,51,1)</f>
        <v/>
      </c>
      <c r="X23" s="83" t="str">
        <f>MID(AO21,52,1)</f>
        <v/>
      </c>
      <c r="Y23" s="83" t="str">
        <f>MID(AO21,53,1)</f>
        <v/>
      </c>
      <c r="Z23" s="83" t="str">
        <f>MID(AO21,54,1)</f>
        <v/>
      </c>
      <c r="AA23" s="83" t="str">
        <f>MID(AO21,55,1)</f>
        <v/>
      </c>
      <c r="AB23" s="83" t="str">
        <f>MID(AO21,56,1)</f>
        <v/>
      </c>
      <c r="AC23" s="83" t="str">
        <f>MID(AO21,57,1)</f>
        <v/>
      </c>
      <c r="AD23" s="83" t="str">
        <f>MID(AO21,58,1)</f>
        <v/>
      </c>
      <c r="AE23" s="83" t="str">
        <f>MID(AO21,59,1)</f>
        <v/>
      </c>
      <c r="AF23" s="83" t="str">
        <f>MID(AO21,60,1)</f>
        <v/>
      </c>
      <c r="AG23" s="83" t="str">
        <f>MID(AO21,61,1)</f>
        <v/>
      </c>
      <c r="AH23" s="83" t="str">
        <f>MID(AO21,62,1)</f>
        <v/>
      </c>
      <c r="AI23" s="83" t="str">
        <f>MID(AO21,63,1)</f>
        <v/>
      </c>
      <c r="AJ23" s="84" t="str">
        <f>MID(AO21,64,1)</f>
        <v/>
      </c>
      <c r="AM23" s="51"/>
      <c r="AN23" s="52"/>
      <c r="AO23" s="66"/>
      <c r="AP23" s="66"/>
      <c r="AQ23" s="58"/>
      <c r="AR23" s="55"/>
    </row>
    <row r="24" spans="1:44" ht="24" customHeight="1" x14ac:dyDescent="0.15">
      <c r="C24" s="108" t="s">
        <v>30</v>
      </c>
      <c r="D24" s="109"/>
      <c r="E24" s="100" t="str">
        <f>MID(AO24,17,1)</f>
        <v/>
      </c>
      <c r="F24" s="101"/>
      <c r="G24" s="100" t="str">
        <f>MID(AO24,18,1)</f>
        <v/>
      </c>
      <c r="H24" s="101"/>
      <c r="I24" s="100" t="str">
        <f>MID(AO24,19,1)</f>
        <v/>
      </c>
      <c r="J24" s="101"/>
      <c r="K24" s="100" t="str">
        <f>MID(AO24,20,1)</f>
        <v/>
      </c>
      <c r="L24" s="101"/>
      <c r="M24" s="100" t="str">
        <f>MID(AO24,21,1)</f>
        <v/>
      </c>
      <c r="N24" s="101"/>
      <c r="O24" s="100" t="str">
        <f>MID(AO24,22,1)</f>
        <v/>
      </c>
      <c r="P24" s="101"/>
      <c r="Q24" s="100" t="str">
        <f>MID(AO24,23,1)</f>
        <v/>
      </c>
      <c r="R24" s="101"/>
      <c r="S24" s="100" t="str">
        <f>MID(AO24,24,1)</f>
        <v/>
      </c>
      <c r="T24" s="101"/>
      <c r="U24" s="100" t="str">
        <f>MID(AO24,25,1)</f>
        <v/>
      </c>
      <c r="V24" s="101"/>
      <c r="W24" s="100" t="str">
        <f>MID(AO24,26,1)</f>
        <v/>
      </c>
      <c r="X24" s="101"/>
      <c r="Y24" s="100" t="str">
        <f>MID(AO24,27,1)</f>
        <v/>
      </c>
      <c r="Z24" s="101"/>
      <c r="AA24" s="100" t="str">
        <f>MID(AO24,28,1)</f>
        <v/>
      </c>
      <c r="AB24" s="101"/>
      <c r="AC24" s="100" t="str">
        <f>MID(AO24,29,1)</f>
        <v/>
      </c>
      <c r="AD24" s="101"/>
      <c r="AE24" s="100" t="str">
        <f>MID(AO24,30,1)</f>
        <v/>
      </c>
      <c r="AF24" s="101"/>
      <c r="AG24" s="100" t="str">
        <f>MID(AO24,31,1)</f>
        <v/>
      </c>
      <c r="AH24" s="101"/>
      <c r="AI24" s="100" t="str">
        <f>MID(AO24,32,1)</f>
        <v/>
      </c>
      <c r="AJ24" s="101"/>
      <c r="AM24" s="51"/>
      <c r="AN24" s="65" t="s">
        <v>139</v>
      </c>
      <c r="AO24" s="148"/>
      <c r="AP24" s="149"/>
      <c r="AQ24" s="58"/>
      <c r="AR24" s="55"/>
    </row>
    <row r="25" spans="1:44" ht="12" customHeight="1" x14ac:dyDescent="0.15">
      <c r="AM25" s="51"/>
      <c r="AN25" s="52"/>
      <c r="AO25" s="150"/>
      <c r="AP25" s="151"/>
      <c r="AQ25" s="58"/>
      <c r="AR25" s="55"/>
    </row>
    <row r="26" spans="1:44" ht="12" customHeight="1" x14ac:dyDescent="0.15">
      <c r="A26" s="92">
        <v>6</v>
      </c>
      <c r="B26" s="92" t="s">
        <v>29</v>
      </c>
      <c r="C26" s="92"/>
      <c r="E26" s="120"/>
      <c r="F26" s="121"/>
      <c r="G26" s="120"/>
      <c r="H26" s="121"/>
      <c r="I26" s="120"/>
      <c r="J26" s="121"/>
      <c r="K26" s="124" t="s">
        <v>28</v>
      </c>
      <c r="L26" s="125"/>
      <c r="M26" s="120"/>
      <c r="N26" s="121"/>
      <c r="O26" s="120"/>
      <c r="P26" s="121"/>
      <c r="Q26" s="120"/>
      <c r="R26" s="121"/>
      <c r="S26" s="120"/>
      <c r="T26" s="121"/>
      <c r="AM26" s="51"/>
      <c r="AN26" s="52"/>
      <c r="AO26" s="59"/>
      <c r="AP26" s="152" t="s">
        <v>109</v>
      </c>
      <c r="AQ26" s="153"/>
      <c r="AR26" s="55"/>
    </row>
    <row r="27" spans="1:44" ht="12" customHeight="1" x14ac:dyDescent="0.15">
      <c r="E27" s="122"/>
      <c r="F27" s="123"/>
      <c r="G27" s="122"/>
      <c r="H27" s="123"/>
      <c r="I27" s="122"/>
      <c r="J27" s="123"/>
      <c r="K27" s="124"/>
      <c r="L27" s="125"/>
      <c r="M27" s="122"/>
      <c r="N27" s="123"/>
      <c r="O27" s="122"/>
      <c r="P27" s="123"/>
      <c r="Q27" s="122"/>
      <c r="R27" s="123"/>
      <c r="S27" s="122"/>
      <c r="T27" s="123"/>
      <c r="AM27" s="51">
        <v>6</v>
      </c>
      <c r="AN27" s="168" t="s">
        <v>29</v>
      </c>
      <c r="AO27" s="169"/>
      <c r="AP27" s="171" t="s">
        <v>110</v>
      </c>
      <c r="AQ27" s="172"/>
      <c r="AR27" s="55"/>
    </row>
    <row r="28" spans="1:44" ht="12" customHeight="1" x14ac:dyDescent="0.15">
      <c r="E28" s="3"/>
      <c r="F28" s="3"/>
      <c r="G28" s="3"/>
      <c r="H28" s="10"/>
      <c r="I28" s="3"/>
      <c r="J28" s="3"/>
      <c r="K28" s="3"/>
      <c r="L28" s="3"/>
      <c r="AM28" s="51"/>
      <c r="AN28" s="145"/>
      <c r="AO28" s="170"/>
      <c r="AP28" s="173"/>
      <c r="AQ28" s="174"/>
      <c r="AR28" s="55"/>
    </row>
    <row r="29" spans="1:44" ht="12" customHeight="1" x14ac:dyDescent="0.15">
      <c r="A29" s="92">
        <v>7</v>
      </c>
      <c r="B29" s="92" t="s">
        <v>151</v>
      </c>
      <c r="C29" s="92"/>
      <c r="AM29" s="51"/>
      <c r="AN29" s="52"/>
      <c r="AO29" s="59"/>
      <c r="AP29" s="59"/>
      <c r="AQ29" s="58"/>
      <c r="AR29" s="55"/>
    </row>
    <row r="30" spans="1:44" ht="24" customHeight="1" x14ac:dyDescent="0.15">
      <c r="C30" s="116"/>
      <c r="D30" s="117"/>
      <c r="E30" s="116"/>
      <c r="F30" s="117"/>
      <c r="G30" s="116"/>
      <c r="H30" s="117"/>
      <c r="I30" s="116"/>
      <c r="J30" s="117"/>
      <c r="K30" s="116"/>
      <c r="L30" s="117"/>
      <c r="M30" s="116"/>
      <c r="N30" s="117"/>
      <c r="O30" s="116"/>
      <c r="P30" s="117"/>
      <c r="Q30" s="116"/>
      <c r="R30" s="117"/>
      <c r="S30" s="116"/>
      <c r="T30" s="117"/>
      <c r="U30" s="116"/>
      <c r="V30" s="117"/>
      <c r="W30" s="116"/>
      <c r="X30" s="117"/>
      <c r="Y30" s="116"/>
      <c r="Z30" s="117"/>
      <c r="AA30" s="116"/>
      <c r="AB30" s="117"/>
      <c r="AC30" s="116"/>
      <c r="AD30" s="117"/>
      <c r="AE30" s="116"/>
      <c r="AF30" s="117"/>
      <c r="AG30" s="116"/>
      <c r="AH30" s="117"/>
      <c r="AI30" s="118"/>
      <c r="AJ30" s="119"/>
      <c r="AM30" s="51">
        <v>7</v>
      </c>
      <c r="AN30" s="65" t="s">
        <v>111</v>
      </c>
      <c r="AO30" s="148"/>
      <c r="AP30" s="149"/>
      <c r="AQ30" s="58"/>
      <c r="AR30" s="55"/>
    </row>
    <row r="31" spans="1:44" ht="24" customHeight="1" x14ac:dyDescent="0.15">
      <c r="C31" s="116"/>
      <c r="D31" s="117"/>
      <c r="E31" s="116"/>
      <c r="F31" s="117"/>
      <c r="G31" s="116"/>
      <c r="H31" s="117"/>
      <c r="I31" s="116"/>
      <c r="J31" s="117"/>
      <c r="K31" s="116"/>
      <c r="L31" s="117"/>
      <c r="M31" s="116"/>
      <c r="N31" s="117"/>
      <c r="O31" s="116"/>
      <c r="P31" s="117"/>
      <c r="Q31" s="116"/>
      <c r="R31" s="117"/>
      <c r="S31" s="116"/>
      <c r="T31" s="117"/>
      <c r="U31" s="116"/>
      <c r="V31" s="117"/>
      <c r="W31" s="116"/>
      <c r="X31" s="117"/>
      <c r="Y31" s="116"/>
      <c r="Z31" s="117"/>
      <c r="AA31" s="116"/>
      <c r="AB31" s="117"/>
      <c r="AC31" s="116"/>
      <c r="AD31" s="117"/>
      <c r="AE31" s="116"/>
      <c r="AF31" s="117"/>
      <c r="AG31" s="116"/>
      <c r="AH31" s="117"/>
      <c r="AI31" s="118"/>
      <c r="AJ31" s="119"/>
      <c r="AM31" s="51"/>
      <c r="AN31" s="52"/>
      <c r="AO31" s="150"/>
      <c r="AP31" s="151"/>
      <c r="AQ31" s="58"/>
      <c r="AR31" s="55"/>
    </row>
    <row r="32" spans="1:44" ht="12" customHeight="1" x14ac:dyDescent="0.15">
      <c r="AM32" s="51"/>
      <c r="AN32" s="52"/>
      <c r="AO32" s="59"/>
      <c r="AP32" s="57" t="s">
        <v>112</v>
      </c>
      <c r="AQ32" s="58">
        <v>1</v>
      </c>
      <c r="AR32" s="55"/>
    </row>
    <row r="33" spans="1:44" ht="12" customHeight="1" x14ac:dyDescent="0.15">
      <c r="A33" s="1">
        <v>8</v>
      </c>
      <c r="B33" s="1" t="s">
        <v>26</v>
      </c>
      <c r="AM33" s="51">
        <v>8</v>
      </c>
      <c r="AN33" s="145" t="s">
        <v>113</v>
      </c>
      <c r="AO33" s="146"/>
      <c r="AP33" s="57" t="s">
        <v>114</v>
      </c>
      <c r="AQ33" s="58">
        <v>2</v>
      </c>
      <c r="AR33" s="55"/>
    </row>
    <row r="34" spans="1:44" ht="12" customHeight="1" x14ac:dyDescent="0.15">
      <c r="C34" s="110"/>
      <c r="D34" s="111"/>
      <c r="F34" s="114" t="s">
        <v>25</v>
      </c>
      <c r="G34" s="114"/>
      <c r="H34" s="114"/>
      <c r="I34" s="114"/>
      <c r="K34" s="114" t="s">
        <v>24</v>
      </c>
      <c r="L34" s="114"/>
      <c r="M34" s="114"/>
      <c r="N34" s="114"/>
      <c r="O34" s="43"/>
      <c r="P34" s="114" t="s">
        <v>23</v>
      </c>
      <c r="Q34" s="114"/>
      <c r="R34" s="114"/>
      <c r="S34" s="114"/>
      <c r="T34" s="114"/>
      <c r="V34" s="114" t="s">
        <v>22</v>
      </c>
      <c r="W34" s="114"/>
      <c r="X34" s="114"/>
      <c r="Y34" s="114"/>
      <c r="Z34" s="115"/>
      <c r="AA34" s="115"/>
      <c r="AC34" s="114" t="s">
        <v>21</v>
      </c>
      <c r="AD34" s="114"/>
      <c r="AE34" s="114"/>
      <c r="AF34" s="114"/>
      <c r="AG34" s="115"/>
      <c r="AH34" s="115"/>
      <c r="AM34" s="51"/>
      <c r="AN34" s="145"/>
      <c r="AO34" s="147"/>
      <c r="AP34" s="57" t="s">
        <v>115</v>
      </c>
      <c r="AQ34" s="58">
        <v>3</v>
      </c>
      <c r="AR34" s="55"/>
    </row>
    <row r="35" spans="1:44" ht="12" customHeight="1" x14ac:dyDescent="0.15">
      <c r="C35" s="112"/>
      <c r="D35" s="113"/>
      <c r="F35" s="114"/>
      <c r="G35" s="114"/>
      <c r="H35" s="114"/>
      <c r="I35" s="114"/>
      <c r="K35" s="114"/>
      <c r="L35" s="114"/>
      <c r="M35" s="114"/>
      <c r="N35" s="114"/>
      <c r="O35" s="43"/>
      <c r="P35" s="114"/>
      <c r="Q35" s="114"/>
      <c r="R35" s="114"/>
      <c r="S35" s="114"/>
      <c r="T35" s="114"/>
      <c r="V35" s="114"/>
      <c r="W35" s="114"/>
      <c r="X35" s="114"/>
      <c r="Y35" s="114"/>
      <c r="Z35" s="115"/>
      <c r="AA35" s="115"/>
      <c r="AC35" s="114"/>
      <c r="AD35" s="114"/>
      <c r="AE35" s="114"/>
      <c r="AF35" s="114"/>
      <c r="AG35" s="115"/>
      <c r="AH35" s="115"/>
      <c r="AM35" s="51"/>
      <c r="AN35" s="52"/>
      <c r="AO35" s="59"/>
      <c r="AP35" s="57" t="s">
        <v>116</v>
      </c>
      <c r="AQ35" s="58">
        <v>4</v>
      </c>
      <c r="AR35" s="55"/>
    </row>
    <row r="36" spans="1:44" ht="12" customHeight="1" x14ac:dyDescent="0.15">
      <c r="AM36" s="51"/>
      <c r="AN36" s="52"/>
      <c r="AO36" s="59"/>
      <c r="AP36" s="67" t="s">
        <v>117</v>
      </c>
      <c r="AQ36" s="68">
        <v>5</v>
      </c>
      <c r="AR36" s="56"/>
    </row>
    <row r="37" spans="1:44" ht="12" customHeight="1" x14ac:dyDescent="0.15">
      <c r="A37" s="1">
        <v>9</v>
      </c>
      <c r="B37" s="1" t="s">
        <v>20</v>
      </c>
      <c r="AM37" s="62">
        <v>9</v>
      </c>
      <c r="AN37" s="175" t="s">
        <v>118</v>
      </c>
      <c r="AO37" s="157"/>
      <c r="AP37" s="69" t="s">
        <v>119</v>
      </c>
      <c r="AQ37" s="68">
        <v>1</v>
      </c>
      <c r="AR37" s="56"/>
    </row>
    <row r="38" spans="1:44" ht="12" customHeight="1" x14ac:dyDescent="0.15">
      <c r="C38" s="110" t="str">
        <f>MID(AO37,1,1)</f>
        <v/>
      </c>
      <c r="D38" s="111"/>
      <c r="F38" s="114" t="s">
        <v>19</v>
      </c>
      <c r="G38" s="114"/>
      <c r="H38" s="114"/>
      <c r="I38" s="115"/>
      <c r="K38" s="114" t="s">
        <v>18</v>
      </c>
      <c r="L38" s="114"/>
      <c r="M38" s="114"/>
      <c r="N38" s="114"/>
      <c r="P38" s="114" t="s">
        <v>17</v>
      </c>
      <c r="Q38" s="114"/>
      <c r="R38" s="114"/>
      <c r="S38" s="114"/>
      <c r="V38" s="114" t="s">
        <v>16</v>
      </c>
      <c r="W38" s="114"/>
      <c r="X38" s="114"/>
      <c r="Y38" s="114"/>
      <c r="Z38" s="114"/>
      <c r="AA38" s="114"/>
      <c r="AB38" s="114"/>
      <c r="AC38" s="114" t="s">
        <v>15</v>
      </c>
      <c r="AD38" s="114"/>
      <c r="AE38" s="114"/>
      <c r="AF38" s="114"/>
      <c r="AG38" s="114"/>
      <c r="AH38" s="114"/>
      <c r="AI38" s="114"/>
      <c r="AM38" s="62"/>
      <c r="AN38" s="175"/>
      <c r="AO38" s="158"/>
      <c r="AP38" s="69" t="s">
        <v>120</v>
      </c>
      <c r="AQ38" s="68">
        <v>2</v>
      </c>
      <c r="AR38" s="56"/>
    </row>
    <row r="39" spans="1:44" ht="12" customHeight="1" x14ac:dyDescent="0.15">
      <c r="C39" s="112"/>
      <c r="D39" s="113"/>
      <c r="F39" s="114"/>
      <c r="G39" s="114"/>
      <c r="H39" s="114"/>
      <c r="I39" s="115"/>
      <c r="K39" s="114"/>
      <c r="L39" s="114"/>
      <c r="M39" s="114"/>
      <c r="N39" s="114"/>
      <c r="P39" s="114"/>
      <c r="Q39" s="114"/>
      <c r="R39" s="114"/>
      <c r="S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M39" s="62"/>
      <c r="AN39" s="63"/>
      <c r="AO39" s="67"/>
      <c r="AP39" s="69" t="s">
        <v>121</v>
      </c>
      <c r="AQ39" s="68">
        <v>3</v>
      </c>
      <c r="AR39" s="56"/>
    </row>
    <row r="40" spans="1:44" ht="12" customHeight="1" x14ac:dyDescent="0.15">
      <c r="C40" s="44"/>
      <c r="D40" s="44"/>
      <c r="F40" s="43"/>
      <c r="G40" s="43"/>
      <c r="H40" s="43"/>
      <c r="I40" s="45"/>
      <c r="K40" s="43"/>
      <c r="L40" s="43"/>
      <c r="M40" s="43"/>
      <c r="N40" s="43"/>
      <c r="P40" s="43"/>
      <c r="Q40" s="43"/>
      <c r="R40" s="43"/>
      <c r="S40" s="43"/>
      <c r="U40" s="43"/>
      <c r="V40" s="43"/>
      <c r="W40" s="43"/>
      <c r="X40" s="43"/>
      <c r="Y40" s="43"/>
      <c r="Z40" s="43"/>
      <c r="AA40" s="43"/>
      <c r="AC40" s="43"/>
      <c r="AD40" s="43"/>
      <c r="AE40" s="43"/>
      <c r="AF40" s="43"/>
      <c r="AG40" s="43"/>
      <c r="AH40" s="43"/>
      <c r="AI40" s="43"/>
      <c r="AM40" s="62"/>
      <c r="AN40" s="63"/>
      <c r="AO40" s="67"/>
      <c r="AP40" s="70" t="s">
        <v>122</v>
      </c>
      <c r="AQ40" s="68">
        <v>4</v>
      </c>
      <c r="AR40" s="56"/>
    </row>
    <row r="41" spans="1:44" ht="12" customHeight="1" x14ac:dyDescent="0.15">
      <c r="AM41" s="62"/>
      <c r="AN41" s="63"/>
      <c r="AO41" s="67"/>
      <c r="AP41" s="70" t="s">
        <v>123</v>
      </c>
      <c r="AQ41" s="68">
        <v>9</v>
      </c>
      <c r="AR41" s="56"/>
    </row>
    <row r="42" spans="1:44" s="35" customFormat="1" ht="12" customHeight="1" x14ac:dyDescent="0.15">
      <c r="A42" s="98">
        <v>10</v>
      </c>
      <c r="B42" s="98" t="s">
        <v>79</v>
      </c>
      <c r="C42" s="98"/>
      <c r="D42" s="98"/>
      <c r="E42" s="12" t="s">
        <v>61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51"/>
      <c r="AN42" s="52"/>
      <c r="AO42" s="59"/>
      <c r="AP42" s="59"/>
      <c r="AQ42" s="58"/>
      <c r="AR42" s="55"/>
    </row>
    <row r="43" spans="1:44" s="40" customFormat="1" ht="12" customHeight="1" x14ac:dyDescent="0.15">
      <c r="A43" s="38"/>
      <c r="B43" s="39"/>
      <c r="C43" s="38" t="s">
        <v>46</v>
      </c>
      <c r="D43" s="38"/>
      <c r="E43" s="12" t="s">
        <v>47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2" t="s">
        <v>97</v>
      </c>
      <c r="AA43" s="38"/>
      <c r="AB43" s="38"/>
      <c r="AC43" s="38"/>
      <c r="AD43" s="38"/>
      <c r="AM43" s="51"/>
      <c r="AN43" s="52"/>
      <c r="AO43" s="59"/>
      <c r="AP43" s="59"/>
      <c r="AQ43" s="58"/>
      <c r="AR43" s="55"/>
    </row>
    <row r="44" spans="1:44" ht="18" customHeight="1" x14ac:dyDescent="0.15">
      <c r="C44" s="106" t="s">
        <v>31</v>
      </c>
      <c r="D44" s="107"/>
      <c r="E44" s="82" t="str">
        <f>MID(AO44,1,1)</f>
        <v/>
      </c>
      <c r="F44" s="83" t="str">
        <f>MID(AO44,2,1)</f>
        <v/>
      </c>
      <c r="G44" s="83" t="str">
        <f>MID(AO44,3,1)</f>
        <v/>
      </c>
      <c r="H44" s="83" t="str">
        <f>MID(AO44,4,1)</f>
        <v/>
      </c>
      <c r="I44" s="83" t="str">
        <f>MID(AO44,5,1)</f>
        <v/>
      </c>
      <c r="J44" s="83" t="str">
        <f>MID(AO44,6,1)</f>
        <v/>
      </c>
      <c r="K44" s="83" t="str">
        <f>MID(AO44,7,1)</f>
        <v/>
      </c>
      <c r="L44" s="83" t="str">
        <f>MID(AO44,8,1)</f>
        <v/>
      </c>
      <c r="M44" s="83" t="str">
        <f>MID(AO44,9,1)</f>
        <v/>
      </c>
      <c r="N44" s="83" t="str">
        <f>MID(AO44,10,1)</f>
        <v/>
      </c>
      <c r="O44" s="83" t="str">
        <f>MID(AO44,11,1)</f>
        <v/>
      </c>
      <c r="P44" s="83" t="str">
        <f>MID(AO44,12,1)</f>
        <v/>
      </c>
      <c r="Q44" s="83" t="str">
        <f>MID(AO44,13,1)</f>
        <v/>
      </c>
      <c r="R44" s="83" t="str">
        <f>MID(AO44,14,1)</f>
        <v/>
      </c>
      <c r="S44" s="83" t="str">
        <f>MID(AO44,15,1)</f>
        <v/>
      </c>
      <c r="T44" s="83" t="str">
        <f>MID(AO44,16,1)</f>
        <v/>
      </c>
      <c r="U44" s="83" t="str">
        <f>MID(AO44,17,1)</f>
        <v/>
      </c>
      <c r="V44" s="83" t="str">
        <f>MID(AO44,18,1)</f>
        <v/>
      </c>
      <c r="W44" s="83" t="str">
        <f>MID(AO44,19,1)</f>
        <v/>
      </c>
      <c r="X44" s="83" t="str">
        <f>MID(AO44,20,1)</f>
        <v/>
      </c>
      <c r="Y44" s="83" t="str">
        <f>MID(AO44,21,1)</f>
        <v/>
      </c>
      <c r="Z44" s="83" t="str">
        <f>MID(AO44,22,1)</f>
        <v/>
      </c>
      <c r="AA44" s="83" t="str">
        <f>MID(AO44,23,1)</f>
        <v/>
      </c>
      <c r="AB44" s="83" t="str">
        <f>MID(AO44,24,1)</f>
        <v/>
      </c>
      <c r="AC44" s="83" t="str">
        <f>MID(AO44,25,1)</f>
        <v/>
      </c>
      <c r="AD44" s="83" t="str">
        <f>MID(AO44,26,1)</f>
        <v/>
      </c>
      <c r="AE44" s="83" t="str">
        <f>MID(AO44,27,1)</f>
        <v/>
      </c>
      <c r="AF44" s="83" t="str">
        <f>MID(AO44,28,1)</f>
        <v/>
      </c>
      <c r="AG44" s="83" t="str">
        <f>MID(AO44,29,1)</f>
        <v/>
      </c>
      <c r="AH44" s="83" t="str">
        <f>MID(AO44,30,1)</f>
        <v/>
      </c>
      <c r="AI44" s="83" t="str">
        <f>MID(AO44,31,1)</f>
        <v/>
      </c>
      <c r="AJ44" s="84" t="str">
        <f>MID(AO44,32,1)</f>
        <v/>
      </c>
      <c r="AM44" s="51">
        <v>10</v>
      </c>
      <c r="AN44" s="65" t="s">
        <v>107</v>
      </c>
      <c r="AO44" s="148"/>
      <c r="AP44" s="149"/>
      <c r="AQ44" s="58"/>
      <c r="AR44" s="55"/>
    </row>
    <row r="45" spans="1:44" ht="24" customHeight="1" x14ac:dyDescent="0.15">
      <c r="C45" s="108" t="s">
        <v>30</v>
      </c>
      <c r="D45" s="109"/>
      <c r="E45" s="100" t="str">
        <f>MID(AO47,1,1)</f>
        <v/>
      </c>
      <c r="F45" s="101" t="str">
        <f>MID(AO45,1,1)</f>
        <v/>
      </c>
      <c r="G45" s="100" t="str">
        <f>MID(AO47,2,1)</f>
        <v/>
      </c>
      <c r="H45" s="101" t="str">
        <f>MID(AQ45,1,1)</f>
        <v/>
      </c>
      <c r="I45" s="100" t="str">
        <f>MID(AO47,3,1)</f>
        <v/>
      </c>
      <c r="J45" s="101" t="str">
        <f>MID(AS45,1,1)</f>
        <v/>
      </c>
      <c r="K45" s="100" t="str">
        <f>MID(AO47,4,1)</f>
        <v/>
      </c>
      <c r="L45" s="101" t="str">
        <f>MID(AU45,1,1)</f>
        <v/>
      </c>
      <c r="M45" s="100" t="str">
        <f>MID(AO47,5,1)</f>
        <v/>
      </c>
      <c r="N45" s="101" t="str">
        <f>MID(AW45,1,1)</f>
        <v/>
      </c>
      <c r="O45" s="100" t="str">
        <f>MID(AO47,6,1)</f>
        <v/>
      </c>
      <c r="P45" s="101" t="str">
        <f>MID(AY45,1,1)</f>
        <v/>
      </c>
      <c r="Q45" s="100" t="str">
        <f>MID(AO47,7,1)</f>
        <v/>
      </c>
      <c r="R45" s="101" t="str">
        <f>MID(BA45,1,1)</f>
        <v/>
      </c>
      <c r="S45" s="100" t="str">
        <f>MID(AO47,8,1)</f>
        <v/>
      </c>
      <c r="T45" s="101" t="str">
        <f>MID(BC45,1,1)</f>
        <v/>
      </c>
      <c r="U45" s="100" t="str">
        <f>MID(AO47,9,1)</f>
        <v/>
      </c>
      <c r="V45" s="101" t="str">
        <f>MID(BE45,1,1)</f>
        <v/>
      </c>
      <c r="W45" s="100" t="str">
        <f>MID(AO47,10,1)</f>
        <v/>
      </c>
      <c r="X45" s="101" t="str">
        <f>MID(BG45,1,1)</f>
        <v/>
      </c>
      <c r="Y45" s="100" t="str">
        <f>MID(AO47,11,1)</f>
        <v/>
      </c>
      <c r="Z45" s="101" t="str">
        <f>MID(BI45,1,1)</f>
        <v/>
      </c>
      <c r="AA45" s="100" t="str">
        <f>MID(AO47,12,1)</f>
        <v/>
      </c>
      <c r="AB45" s="101" t="str">
        <f>MID(BK45,1,1)</f>
        <v/>
      </c>
      <c r="AC45" s="100" t="str">
        <f>MID(AO47,13,1)</f>
        <v/>
      </c>
      <c r="AD45" s="101" t="str">
        <f>MID(BM45,1,1)</f>
        <v/>
      </c>
      <c r="AE45" s="100" t="str">
        <f>MID(AO47,14,1)</f>
        <v/>
      </c>
      <c r="AF45" s="101" t="str">
        <f>MID(BO45,1,1)</f>
        <v/>
      </c>
      <c r="AG45" s="100" t="str">
        <f>MID(AO47,15,1)</f>
        <v/>
      </c>
      <c r="AH45" s="101" t="str">
        <f>MID(BQ45,1,1)</f>
        <v/>
      </c>
      <c r="AI45" s="100" t="str">
        <f>MID(AO47,16,1)</f>
        <v/>
      </c>
      <c r="AJ45" s="101" t="str">
        <f>MID(BS45,1,1)</f>
        <v/>
      </c>
      <c r="AM45" s="51"/>
      <c r="AN45" s="52"/>
      <c r="AO45" s="150"/>
      <c r="AP45" s="151"/>
      <c r="AQ45" s="58"/>
      <c r="AR45" s="55"/>
    </row>
    <row r="46" spans="1:44" ht="18" customHeight="1" x14ac:dyDescent="0.15">
      <c r="C46" s="106" t="s">
        <v>31</v>
      </c>
      <c r="D46" s="107"/>
      <c r="E46" s="82" t="str">
        <f>MID(AO44,33,1)</f>
        <v/>
      </c>
      <c r="F46" s="83" t="str">
        <f>MID(AO44,34,1)</f>
        <v/>
      </c>
      <c r="G46" s="83" t="str">
        <f>MID(AO44,35,1)</f>
        <v/>
      </c>
      <c r="H46" s="83" t="str">
        <f>MID(AO44,36,1)</f>
        <v/>
      </c>
      <c r="I46" s="83" t="str">
        <f>MID(AO44,37,1)</f>
        <v/>
      </c>
      <c r="J46" s="83" t="str">
        <f>MID(AO44,38,1)</f>
        <v/>
      </c>
      <c r="K46" s="83" t="str">
        <f>MID(AO44,39,1)</f>
        <v/>
      </c>
      <c r="L46" s="83" t="str">
        <f>MID(AO44,40,1)</f>
        <v/>
      </c>
      <c r="M46" s="83" t="str">
        <f>MID(AO44,41,1)</f>
        <v/>
      </c>
      <c r="N46" s="83" t="str">
        <f>MID(AO44,42,1)</f>
        <v/>
      </c>
      <c r="O46" s="83" t="str">
        <f>MID(AO44,43,1)</f>
        <v/>
      </c>
      <c r="P46" s="83" t="str">
        <f>MID(AO44,44,1)</f>
        <v/>
      </c>
      <c r="Q46" s="83" t="str">
        <f>MID(AO44,45,1)</f>
        <v/>
      </c>
      <c r="R46" s="83" t="str">
        <f>MID(AO44,46,1)</f>
        <v/>
      </c>
      <c r="S46" s="83" t="str">
        <f>MID(AO44,47,1)</f>
        <v/>
      </c>
      <c r="T46" s="83" t="str">
        <f>MID(AO44,48,1)</f>
        <v/>
      </c>
      <c r="U46" s="83" t="str">
        <f>MID(AO44,49,1)</f>
        <v/>
      </c>
      <c r="V46" s="83" t="str">
        <f>MID(AO44,50,1)</f>
        <v/>
      </c>
      <c r="W46" s="83" t="str">
        <f>MID(AO44,51,1)</f>
        <v/>
      </c>
      <c r="X46" s="83" t="str">
        <f>MID(AO44,52,1)</f>
        <v/>
      </c>
      <c r="Y46" s="83" t="str">
        <f>MID(AO44,53,1)</f>
        <v/>
      </c>
      <c r="Z46" s="83" t="str">
        <f>MID(AO44,54,1)</f>
        <v/>
      </c>
      <c r="AA46" s="83" t="str">
        <f>MID(AO44,55,1)</f>
        <v/>
      </c>
      <c r="AB46" s="83" t="str">
        <f>MID(AO44,56,1)</f>
        <v/>
      </c>
      <c r="AC46" s="83" t="str">
        <f>MID(AO44,57,1)</f>
        <v/>
      </c>
      <c r="AD46" s="83" t="str">
        <f>MID(AO44,58,1)</f>
        <v/>
      </c>
      <c r="AE46" s="83" t="str">
        <f>MID(AO44,59,1)</f>
        <v/>
      </c>
      <c r="AF46" s="83" t="str">
        <f>MID(AO44,60,1)</f>
        <v/>
      </c>
      <c r="AG46" s="83" t="str">
        <f>MID(AO44,61,1)</f>
        <v/>
      </c>
      <c r="AH46" s="83" t="str">
        <f>MID(AO44,62,1)</f>
        <v/>
      </c>
      <c r="AI46" s="83" t="str">
        <f>MID(AO44,63,1)</f>
        <v/>
      </c>
      <c r="AJ46" s="84" t="str">
        <f>MID(AO44,64,1)</f>
        <v/>
      </c>
      <c r="AM46" s="51"/>
      <c r="AN46" s="52"/>
      <c r="AO46" s="66"/>
      <c r="AP46" s="66"/>
      <c r="AQ46" s="58"/>
      <c r="AR46" s="55"/>
    </row>
    <row r="47" spans="1:44" ht="24" customHeight="1" x14ac:dyDescent="0.15">
      <c r="C47" s="108" t="s">
        <v>30</v>
      </c>
      <c r="D47" s="109"/>
      <c r="E47" s="100" t="str">
        <f>MID(AO47,17,1)</f>
        <v/>
      </c>
      <c r="F47" s="101"/>
      <c r="G47" s="100" t="str">
        <f>MID(AO47,18,1)</f>
        <v/>
      </c>
      <c r="H47" s="101"/>
      <c r="I47" s="100" t="str">
        <f>MID(AO47,19,1)</f>
        <v/>
      </c>
      <c r="J47" s="101"/>
      <c r="K47" s="100" t="str">
        <f>MID(AO47,20,1)</f>
        <v/>
      </c>
      <c r="L47" s="101"/>
      <c r="M47" s="100" t="str">
        <f>MID(AO47,21,1)</f>
        <v/>
      </c>
      <c r="N47" s="101"/>
      <c r="O47" s="100" t="str">
        <f>MID(AO47,22,1)</f>
        <v/>
      </c>
      <c r="P47" s="101"/>
      <c r="Q47" s="100" t="str">
        <f>MID(AO47,23,1)</f>
        <v/>
      </c>
      <c r="R47" s="101"/>
      <c r="S47" s="100" t="str">
        <f>MID(AO47,24,1)</f>
        <v/>
      </c>
      <c r="T47" s="101"/>
      <c r="U47" s="100" t="str">
        <f>MID(AO47,25,1)</f>
        <v/>
      </c>
      <c r="V47" s="101"/>
      <c r="W47" s="100" t="str">
        <f>MID(AO47,26,1)</f>
        <v/>
      </c>
      <c r="X47" s="101"/>
      <c r="Y47" s="100" t="str">
        <f>MID(AO47,27,1)</f>
        <v/>
      </c>
      <c r="Z47" s="101"/>
      <c r="AA47" s="100" t="str">
        <f>MID(AO47,28,1)</f>
        <v/>
      </c>
      <c r="AB47" s="101"/>
      <c r="AC47" s="100" t="str">
        <f>MID(AO47,29,1)</f>
        <v/>
      </c>
      <c r="AD47" s="101"/>
      <c r="AE47" s="100" t="str">
        <f>MID(AO47,30,1)</f>
        <v/>
      </c>
      <c r="AF47" s="101"/>
      <c r="AG47" s="100" t="str">
        <f>MID(AO47,31,1)</f>
        <v/>
      </c>
      <c r="AH47" s="101"/>
      <c r="AI47" s="100" t="str">
        <f>MID(AO47,32,1)</f>
        <v/>
      </c>
      <c r="AJ47" s="101"/>
      <c r="AM47" s="51"/>
      <c r="AN47" s="65" t="s">
        <v>108</v>
      </c>
      <c r="AO47" s="148"/>
      <c r="AP47" s="149"/>
      <c r="AQ47" s="58"/>
      <c r="AR47" s="55"/>
    </row>
    <row r="48" spans="1:44" ht="11.25" customHeight="1" x14ac:dyDescent="0.15">
      <c r="C48" s="3"/>
      <c r="D48" s="3"/>
      <c r="E48" s="44"/>
      <c r="F48" s="46"/>
      <c r="G48" s="44"/>
      <c r="H48" s="46"/>
      <c r="I48" s="44"/>
      <c r="J48" s="46"/>
      <c r="K48" s="44"/>
      <c r="L48" s="46"/>
      <c r="M48" s="44"/>
      <c r="N48" s="46"/>
      <c r="O48" s="44"/>
      <c r="P48" s="46"/>
      <c r="Q48" s="44"/>
      <c r="R48" s="46"/>
      <c r="S48" s="44"/>
      <c r="T48" s="46"/>
      <c r="U48" s="44"/>
      <c r="V48" s="46"/>
      <c r="W48" s="44"/>
      <c r="X48" s="46"/>
      <c r="Y48" s="44"/>
      <c r="Z48" s="46"/>
      <c r="AA48" s="44"/>
      <c r="AB48" s="46"/>
      <c r="AC48" s="44"/>
      <c r="AD48" s="46"/>
      <c r="AE48" s="44"/>
      <c r="AF48" s="46"/>
      <c r="AG48" s="44"/>
      <c r="AH48" s="46"/>
      <c r="AI48" s="44"/>
      <c r="AJ48" s="46"/>
      <c r="AM48" s="51"/>
      <c r="AN48" s="52"/>
      <c r="AO48" s="150"/>
      <c r="AP48" s="151"/>
      <c r="AQ48" s="58"/>
      <c r="AR48" s="55"/>
    </row>
    <row r="49" spans="1:44" x14ac:dyDescent="0.15">
      <c r="A49" s="92">
        <v>11</v>
      </c>
      <c r="B49" s="92" t="s">
        <v>45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2"/>
      <c r="T49" s="92"/>
      <c r="AM49" s="51"/>
      <c r="AN49" s="52"/>
      <c r="AO49" s="59"/>
      <c r="AP49" s="59"/>
      <c r="AQ49" s="58"/>
      <c r="AR49" s="55"/>
    </row>
    <row r="50" spans="1:44" ht="24" customHeight="1" x14ac:dyDescent="0.15">
      <c r="C50" s="100" t="str">
        <f>MID(AO50,1,1)</f>
        <v/>
      </c>
      <c r="D50" s="101" t="str">
        <f>MID(AM50,1,1)</f>
        <v>1</v>
      </c>
      <c r="E50" s="100" t="str">
        <f>MID(AO50,2,1)</f>
        <v/>
      </c>
      <c r="F50" s="101" t="str">
        <f>MID(AO50,1,1)</f>
        <v/>
      </c>
      <c r="G50" s="100" t="str">
        <f>MID(AO50,3,1)</f>
        <v/>
      </c>
      <c r="H50" s="101" t="str">
        <f>MID(AQ50,1,1)</f>
        <v/>
      </c>
      <c r="I50" s="100" t="str">
        <f>MID(AO50,4,1)</f>
        <v/>
      </c>
      <c r="J50" s="101" t="str">
        <f>MID(AS50,1,1)</f>
        <v/>
      </c>
      <c r="K50" s="100" t="str">
        <f>MID(AO50,5,1)</f>
        <v/>
      </c>
      <c r="L50" s="101" t="str">
        <f>MID(AU50,1,1)</f>
        <v/>
      </c>
      <c r="M50" s="100" t="str">
        <f>MID(AO50,6,1)</f>
        <v/>
      </c>
      <c r="N50" s="101" t="str">
        <f>MID(AW50,1,1)</f>
        <v/>
      </c>
      <c r="O50" s="100" t="str">
        <f>MID(AO50,7,1)</f>
        <v/>
      </c>
      <c r="P50" s="101" t="str">
        <f>MID(AY50,1,1)</f>
        <v/>
      </c>
      <c r="Q50" s="100" t="str">
        <f>MID(AO50,8,1)</f>
        <v/>
      </c>
      <c r="R50" s="101" t="str">
        <f>MID(BA50,1,1)</f>
        <v/>
      </c>
      <c r="S50" s="100" t="str">
        <f>MID(AO50,9,1)</f>
        <v/>
      </c>
      <c r="T50" s="101" t="str">
        <f>MID(BC50,1,1)</f>
        <v/>
      </c>
      <c r="U50" s="100" t="str">
        <f>MID(AO50,10,1)</f>
        <v/>
      </c>
      <c r="V50" s="101" t="str">
        <f>MID(BE50,1,1)</f>
        <v/>
      </c>
      <c r="AM50" s="51">
        <v>11</v>
      </c>
      <c r="AN50" s="65" t="s">
        <v>124</v>
      </c>
      <c r="AO50" s="164"/>
      <c r="AP50" s="165"/>
      <c r="AQ50" s="58"/>
      <c r="AR50" s="55"/>
    </row>
    <row r="51" spans="1:44" ht="12" customHeight="1" x14ac:dyDescent="0.15">
      <c r="AM51" s="51"/>
      <c r="AN51" s="52"/>
      <c r="AO51" s="166"/>
      <c r="AP51" s="167"/>
      <c r="AQ51" s="58"/>
      <c r="AR51" s="55"/>
    </row>
    <row r="52" spans="1:44" ht="12" customHeight="1" x14ac:dyDescent="0.15">
      <c r="A52" s="92">
        <v>12</v>
      </c>
      <c r="B52" s="92" t="s">
        <v>48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2"/>
      <c r="Q52" s="92"/>
      <c r="AM52" s="51"/>
      <c r="AN52" s="52"/>
      <c r="AO52" s="66"/>
      <c r="AP52" s="66"/>
      <c r="AQ52" s="58"/>
      <c r="AR52" s="55"/>
    </row>
    <row r="53" spans="1:44" ht="24" customHeight="1" x14ac:dyDescent="0.15">
      <c r="C53" s="100" t="str">
        <f>MID(AO53,1,1)</f>
        <v/>
      </c>
      <c r="D53" s="101" t="str">
        <f>MID(AM53,1,1)</f>
        <v>1</v>
      </c>
      <c r="E53" s="100" t="str">
        <f>MID(AO53,2,1)</f>
        <v/>
      </c>
      <c r="F53" s="101" t="str">
        <f>MID(AO53,1,1)</f>
        <v/>
      </c>
      <c r="G53" s="100" t="str">
        <f>MID(AO53,3,1)</f>
        <v/>
      </c>
      <c r="H53" s="101" t="str">
        <f>MID(AQ53,1,1)</f>
        <v/>
      </c>
      <c r="I53" s="100" t="str">
        <f>MID(AO53,4,1)</f>
        <v/>
      </c>
      <c r="J53" s="101" t="str">
        <f>MID(AS53,1,1)</f>
        <v/>
      </c>
      <c r="K53" s="100" t="str">
        <f>MID(AO53,5,1)</f>
        <v/>
      </c>
      <c r="L53" s="101" t="str">
        <f>MID(AU53,1,1)</f>
        <v/>
      </c>
      <c r="M53" s="100" t="str">
        <f>MID(AO53,6,1)</f>
        <v/>
      </c>
      <c r="N53" s="101" t="str">
        <f>MID(AW53,1,1)</f>
        <v/>
      </c>
      <c r="O53" s="100" t="str">
        <f>MID(AO53,7,1)</f>
        <v/>
      </c>
      <c r="P53" s="101" t="str">
        <f>MID(AY53,1,1)</f>
        <v/>
      </c>
      <c r="Q53" s="100" t="str">
        <f>MID(AO53,8,1)</f>
        <v/>
      </c>
      <c r="R53" s="101" t="str">
        <f>MID(BA53,1,1)</f>
        <v/>
      </c>
      <c r="S53" s="100" t="str">
        <f>MID(AO53,9,1)</f>
        <v/>
      </c>
      <c r="T53" s="101" t="str">
        <f>MID(BC53,1,1)</f>
        <v/>
      </c>
      <c r="U53" s="100" t="str">
        <f>MID(AO53,10,1)</f>
        <v/>
      </c>
      <c r="V53" s="101" t="str">
        <f>MID(BE53,1,1)</f>
        <v/>
      </c>
      <c r="AM53" s="51">
        <v>12</v>
      </c>
      <c r="AN53" s="65" t="s">
        <v>125</v>
      </c>
      <c r="AO53" s="164"/>
      <c r="AP53" s="165"/>
      <c r="AQ53" s="58"/>
      <c r="AR53" s="55"/>
    </row>
    <row r="54" spans="1:44" ht="12" customHeight="1" x14ac:dyDescent="0.15">
      <c r="AM54" s="51"/>
      <c r="AN54" s="52"/>
      <c r="AO54" s="166"/>
      <c r="AP54" s="167"/>
      <c r="AQ54" s="58"/>
      <c r="AR54" s="55"/>
    </row>
    <row r="55" spans="1:44" ht="12" customHeight="1" x14ac:dyDescent="0.15">
      <c r="A55" s="92">
        <v>13</v>
      </c>
      <c r="B55" s="92" t="s">
        <v>14</v>
      </c>
      <c r="C55" s="92"/>
      <c r="D55" s="92"/>
      <c r="AM55" s="51"/>
      <c r="AN55" s="52"/>
      <c r="AO55" s="59"/>
      <c r="AP55" s="59"/>
      <c r="AQ55" s="58"/>
      <c r="AR55" s="55"/>
    </row>
    <row r="56" spans="1:44" ht="24" customHeight="1" x14ac:dyDescent="0.15">
      <c r="C56" s="100" t="str">
        <f>MID(AO56,1,1)</f>
        <v/>
      </c>
      <c r="D56" s="101" t="str">
        <f>MID(AM56,1,1)</f>
        <v>1</v>
      </c>
      <c r="F56" s="1" t="s">
        <v>13</v>
      </c>
      <c r="K56" s="1" t="s">
        <v>12</v>
      </c>
      <c r="AM56" s="51">
        <v>13</v>
      </c>
      <c r="AN56" s="65" t="s">
        <v>14</v>
      </c>
      <c r="AO56" s="71"/>
      <c r="AP56" s="59" t="s">
        <v>126</v>
      </c>
      <c r="AQ56" s="58">
        <v>1</v>
      </c>
      <c r="AR56" s="55"/>
    </row>
    <row r="57" spans="1:44" ht="12" customHeight="1" x14ac:dyDescent="0.15">
      <c r="AM57" s="51"/>
      <c r="AN57" s="52"/>
      <c r="AO57" s="59"/>
      <c r="AP57" s="59" t="s">
        <v>127</v>
      </c>
      <c r="AQ57" s="58">
        <v>2</v>
      </c>
      <c r="AR57" s="55"/>
    </row>
    <row r="58" spans="1:44" ht="12" customHeight="1" x14ac:dyDescent="0.15">
      <c r="A58" s="92">
        <v>14</v>
      </c>
      <c r="B58" s="92" t="s">
        <v>11</v>
      </c>
      <c r="C58" s="92"/>
      <c r="D58" s="92"/>
      <c r="E58" s="92"/>
      <c r="F58" s="92"/>
      <c r="G58" s="99" t="s">
        <v>10</v>
      </c>
      <c r="H58" s="99"/>
      <c r="I58" s="99"/>
      <c r="J58" s="99"/>
      <c r="K58" s="99"/>
      <c r="L58" s="99"/>
      <c r="M58" s="99"/>
      <c r="N58" s="99"/>
      <c r="O58" s="99"/>
      <c r="P58" s="92"/>
      <c r="AM58" s="51"/>
      <c r="AN58" s="52"/>
      <c r="AO58" s="59"/>
      <c r="AP58" s="59"/>
      <c r="AQ58" s="58"/>
      <c r="AR58" s="55"/>
    </row>
    <row r="59" spans="1:44" ht="24" customHeight="1" x14ac:dyDescent="0.15">
      <c r="C59" s="100" t="str">
        <f>MID(AO59,1,1)</f>
        <v/>
      </c>
      <c r="D59" s="101" t="str">
        <f>MID(AM59,1,1)</f>
        <v>1</v>
      </c>
      <c r="E59" s="100" t="str">
        <f>MID(AO59,2,1)</f>
        <v/>
      </c>
      <c r="F59" s="101" t="str">
        <f>MID(AO59,1,1)</f>
        <v/>
      </c>
      <c r="G59" s="100" t="str">
        <f>MID(AO59,3,1)</f>
        <v/>
      </c>
      <c r="H59" s="101" t="str">
        <f>MID(AQ59,1,1)</f>
        <v/>
      </c>
      <c r="I59" s="100" t="str">
        <f>MID(AO59,4,1)</f>
        <v/>
      </c>
      <c r="J59" s="101" t="str">
        <f>MID(AS59,1,1)</f>
        <v/>
      </c>
      <c r="K59" s="100" t="str">
        <f>MID(AO59,5,1)</f>
        <v/>
      </c>
      <c r="L59" s="101" t="str">
        <f>MID(AU59,1,1)</f>
        <v/>
      </c>
      <c r="M59" s="100" t="str">
        <f>MID(AO59,6,1)</f>
        <v/>
      </c>
      <c r="N59" s="101" t="str">
        <f>MID(AW59,1,1)</f>
        <v/>
      </c>
      <c r="O59" s="100" t="str">
        <f>MID(AO59,7,1)</f>
        <v/>
      </c>
      <c r="P59" s="101" t="str">
        <f>MID(AY59,1,1)</f>
        <v/>
      </c>
      <c r="AM59" s="51">
        <v>14</v>
      </c>
      <c r="AN59" s="65" t="s">
        <v>128</v>
      </c>
      <c r="AO59" s="71"/>
      <c r="AP59" s="85" t="s">
        <v>140</v>
      </c>
      <c r="AQ59" s="78"/>
      <c r="AR59" s="55"/>
    </row>
    <row r="60" spans="1:44" ht="12" customHeight="1" x14ac:dyDescent="0.15">
      <c r="AM60" s="51"/>
      <c r="AN60" s="52"/>
      <c r="AO60" s="59"/>
      <c r="AP60" s="59"/>
      <c r="AQ60" s="58"/>
      <c r="AR60" s="55"/>
    </row>
    <row r="61" spans="1:44" ht="12" customHeight="1" x14ac:dyDescent="0.15">
      <c r="A61" s="1">
        <v>15</v>
      </c>
      <c r="B61" s="1" t="s">
        <v>9</v>
      </c>
      <c r="E61" s="3"/>
      <c r="F61" s="3"/>
      <c r="G61" s="3"/>
      <c r="H61" s="3"/>
      <c r="I61" s="3"/>
      <c r="J61" s="3"/>
      <c r="K61" s="3"/>
      <c r="AM61" s="56">
        <v>15</v>
      </c>
      <c r="AN61" s="56" t="s">
        <v>129</v>
      </c>
      <c r="AO61" s="157"/>
      <c r="AP61" s="69" t="s">
        <v>130</v>
      </c>
      <c r="AQ61" s="69"/>
      <c r="AR61" s="72">
        <v>2</v>
      </c>
    </row>
    <row r="62" spans="1:44" ht="18.75" customHeight="1" x14ac:dyDescent="0.15">
      <c r="C62" s="102"/>
      <c r="D62" s="103"/>
      <c r="E62" s="5"/>
      <c r="F62" s="1" t="s">
        <v>8</v>
      </c>
      <c r="L62" s="1" t="s">
        <v>7</v>
      </c>
      <c r="M62" s="43"/>
      <c r="N62" s="43"/>
      <c r="R62" s="1" t="s">
        <v>141</v>
      </c>
      <c r="AM62" s="56"/>
      <c r="AN62" s="56"/>
      <c r="AO62" s="158"/>
      <c r="AP62" s="69" t="s">
        <v>131</v>
      </c>
      <c r="AQ62" s="69"/>
      <c r="AR62" s="72">
        <v>4</v>
      </c>
    </row>
    <row r="63" spans="1:44" ht="13.5" x14ac:dyDescent="0.15">
      <c r="C63" s="104"/>
      <c r="D63" s="105"/>
      <c r="E63" s="34"/>
      <c r="F63" s="43" t="s">
        <v>6</v>
      </c>
      <c r="G63" s="43"/>
      <c r="H63" s="43"/>
      <c r="L63" s="1" t="s">
        <v>5</v>
      </c>
      <c r="AM63" s="56"/>
      <c r="AN63" s="56"/>
      <c r="AO63" s="69"/>
      <c r="AP63" s="69" t="s">
        <v>132</v>
      </c>
      <c r="AQ63" s="69"/>
      <c r="AR63" s="72">
        <v>6</v>
      </c>
    </row>
    <row r="64" spans="1:44" ht="12" customHeight="1" x14ac:dyDescent="0.15">
      <c r="F64" s="3"/>
      <c r="G64" s="3"/>
      <c r="H64" s="3"/>
      <c r="I64" s="3"/>
      <c r="J64" s="3"/>
      <c r="AM64" s="56"/>
      <c r="AN64" s="56"/>
      <c r="AO64" s="69"/>
      <c r="AP64" s="69" t="s">
        <v>133</v>
      </c>
      <c r="AQ64" s="69"/>
      <c r="AR64" s="72">
        <v>7</v>
      </c>
    </row>
    <row r="65" spans="1:44" ht="12" customHeight="1" x14ac:dyDescent="0.15">
      <c r="A65" s="1">
        <v>16</v>
      </c>
      <c r="B65" s="1" t="s">
        <v>4</v>
      </c>
      <c r="AM65" s="56">
        <v>16</v>
      </c>
      <c r="AN65" s="56" t="s">
        <v>4</v>
      </c>
      <c r="AO65" s="157"/>
      <c r="AP65" s="69" t="s">
        <v>134</v>
      </c>
      <c r="AQ65" s="69"/>
      <c r="AR65" s="72">
        <v>10</v>
      </c>
    </row>
    <row r="66" spans="1:44" ht="18.75" customHeight="1" x14ac:dyDescent="0.15">
      <c r="C66" s="102" t="str">
        <f>MID(AO65,1,1)</f>
        <v/>
      </c>
      <c r="D66" s="103"/>
      <c r="E66" s="102" t="str">
        <f>MID(AO65,2,1)</f>
        <v/>
      </c>
      <c r="F66" s="103"/>
      <c r="G66" s="43"/>
      <c r="H66" s="43" t="s">
        <v>3</v>
      </c>
      <c r="I66" s="43"/>
      <c r="K66" s="43"/>
      <c r="L66" s="43"/>
      <c r="M66" s="43"/>
      <c r="N66" s="43"/>
      <c r="U66" s="1" t="s">
        <v>60</v>
      </c>
      <c r="AM66" s="56"/>
      <c r="AN66" s="56"/>
      <c r="AO66" s="158"/>
      <c r="AP66" s="69" t="s">
        <v>135</v>
      </c>
      <c r="AQ66" s="69"/>
      <c r="AR66" s="72">
        <v>40</v>
      </c>
    </row>
    <row r="67" spans="1:44" ht="12" customHeight="1" x14ac:dyDescent="0.15">
      <c r="C67" s="104"/>
      <c r="D67" s="105"/>
      <c r="E67" s="104"/>
      <c r="F67" s="105"/>
      <c r="G67" s="43"/>
      <c r="H67" s="43" t="s">
        <v>1</v>
      </c>
      <c r="I67" s="43"/>
      <c r="K67" s="43"/>
      <c r="L67" s="43"/>
      <c r="M67" s="43"/>
      <c r="N67" s="43"/>
      <c r="U67" s="1" t="s">
        <v>2</v>
      </c>
      <c r="AM67" s="56"/>
      <c r="AN67" s="56"/>
      <c r="AO67" s="73"/>
      <c r="AP67" s="56" t="s">
        <v>136</v>
      </c>
      <c r="AQ67" s="56"/>
      <c r="AR67" s="72">
        <v>90</v>
      </c>
    </row>
    <row r="68" spans="1:44" ht="9" customHeight="1" x14ac:dyDescent="0.15">
      <c r="AK68" s="3"/>
      <c r="AM68" s="51"/>
      <c r="AN68" s="52"/>
      <c r="AO68" s="53"/>
      <c r="AP68" s="63"/>
      <c r="AQ68" s="72"/>
      <c r="AR68" s="56"/>
    </row>
    <row r="69" spans="1:44" ht="12" customHeight="1" x14ac:dyDescent="0.15">
      <c r="AM69" s="51"/>
      <c r="AN69" s="52"/>
      <c r="AO69" s="53"/>
      <c r="AP69" s="52"/>
      <c r="AQ69" s="54"/>
      <c r="AR69" s="55"/>
    </row>
    <row r="70" spans="1:44" ht="12" customHeight="1" x14ac:dyDescent="0.15">
      <c r="C70" s="1" t="s">
        <v>49</v>
      </c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43"/>
      <c r="W70" s="43"/>
      <c r="X70" s="43"/>
      <c r="Y70" s="43"/>
      <c r="Z70" s="43"/>
      <c r="AA70" s="43"/>
      <c r="AB70" s="43"/>
      <c r="AM70" s="51"/>
      <c r="AN70" s="52"/>
      <c r="AO70" s="53"/>
      <c r="AP70" s="52"/>
      <c r="AQ70" s="54"/>
      <c r="AR70" s="55"/>
    </row>
    <row r="71" spans="1:44" ht="12" customHeight="1" x14ac:dyDescent="0.15">
      <c r="C71" s="4" t="s">
        <v>50</v>
      </c>
      <c r="D71" s="4"/>
      <c r="E71" s="4"/>
      <c r="F71" s="4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23" t="s">
        <v>55</v>
      </c>
      <c r="W71" s="23"/>
      <c r="X71" s="23" t="s">
        <v>54</v>
      </c>
      <c r="Y71" s="176"/>
      <c r="Z71" s="176"/>
      <c r="AA71" s="176"/>
      <c r="AB71" s="176"/>
      <c r="AC71" s="176"/>
      <c r="AD71" s="23" t="s">
        <v>56</v>
      </c>
      <c r="AM71" s="51"/>
      <c r="AN71" s="52"/>
      <c r="AO71" s="53"/>
      <c r="AP71" s="52"/>
      <c r="AQ71" s="54"/>
      <c r="AR71" s="55"/>
    </row>
    <row r="72" spans="1:44" ht="14.45" customHeight="1" x14ac:dyDescent="0.15">
      <c r="B72" s="3"/>
      <c r="C72" s="3"/>
      <c r="D72" s="3" t="s">
        <v>0</v>
      </c>
      <c r="E72" s="3"/>
      <c r="F72" s="3"/>
      <c r="G72" s="3"/>
      <c r="H72" s="3"/>
      <c r="I72" s="3"/>
      <c r="J72" s="20" t="s">
        <v>96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3"/>
      <c r="AJ72" s="3"/>
      <c r="AM72" s="51"/>
      <c r="AN72" s="52"/>
      <c r="AO72" s="53"/>
      <c r="AP72" s="52"/>
      <c r="AQ72" s="54"/>
      <c r="AR72" s="55"/>
    </row>
    <row r="73" spans="1:44" ht="12" customHeight="1" x14ac:dyDescent="0.15">
      <c r="B73" s="3"/>
      <c r="C73" s="3"/>
      <c r="D73" s="3"/>
      <c r="E73" s="3"/>
      <c r="F73" s="3"/>
      <c r="G73" s="3"/>
      <c r="H73" s="3"/>
      <c r="I73" s="3"/>
      <c r="J73" s="20" t="s">
        <v>142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E73" s="20"/>
      <c r="AF73" s="20"/>
      <c r="AG73" s="20"/>
      <c r="AH73" s="20"/>
      <c r="AI73" s="3"/>
      <c r="AJ73" s="27" t="s">
        <v>143</v>
      </c>
      <c r="AM73" s="51"/>
      <c r="AN73" s="52"/>
      <c r="AO73" s="53"/>
      <c r="AP73" s="52"/>
      <c r="AQ73" s="54"/>
      <c r="AR73" s="55"/>
    </row>
    <row r="74" spans="1:44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M74" s="51"/>
      <c r="AN74" s="52"/>
      <c r="AO74" s="53"/>
      <c r="AP74" s="52"/>
      <c r="AQ74" s="54"/>
      <c r="AR74" s="55"/>
    </row>
  </sheetData>
  <mergeCells count="209">
    <mergeCell ref="AO17:AP17"/>
    <mergeCell ref="AO18:AP18"/>
    <mergeCell ref="AO61:AO62"/>
    <mergeCell ref="AO65:AO66"/>
    <mergeCell ref="G70:U71"/>
    <mergeCell ref="X4:AI4"/>
    <mergeCell ref="C30:D30"/>
    <mergeCell ref="C31:D31"/>
    <mergeCell ref="AO44:AP45"/>
    <mergeCell ref="AO47:AP48"/>
    <mergeCell ref="AO50:AP51"/>
    <mergeCell ref="AO53:AP54"/>
    <mergeCell ref="AN27:AN28"/>
    <mergeCell ref="AO27:AO28"/>
    <mergeCell ref="AP27:AQ28"/>
    <mergeCell ref="AO30:AP31"/>
    <mergeCell ref="AN33:AN34"/>
    <mergeCell ref="AO33:AO34"/>
    <mergeCell ref="AN37:AN38"/>
    <mergeCell ref="AO37:AO38"/>
    <mergeCell ref="AM5:AM6"/>
    <mergeCell ref="Y71:AC71"/>
    <mergeCell ref="AN5:AN6"/>
    <mergeCell ref="AO5:AO6"/>
    <mergeCell ref="AM8:AM9"/>
    <mergeCell ref="AN8:AN9"/>
    <mergeCell ref="AO8:AO9"/>
    <mergeCell ref="AO21:AP22"/>
    <mergeCell ref="AO24:AP25"/>
    <mergeCell ref="AP26:AQ26"/>
    <mergeCell ref="A1:AK1"/>
    <mergeCell ref="C6:D7"/>
    <mergeCell ref="M6:N7"/>
    <mergeCell ref="C10:D11"/>
    <mergeCell ref="E10:F11"/>
    <mergeCell ref="G10:H11"/>
    <mergeCell ref="I10:J11"/>
    <mergeCell ref="K10:L11"/>
    <mergeCell ref="M10:N11"/>
    <mergeCell ref="O10:P11"/>
    <mergeCell ref="Q10:R11"/>
    <mergeCell ref="S10:T11"/>
    <mergeCell ref="U10:V11"/>
    <mergeCell ref="G22:H22"/>
    <mergeCell ref="I22:J22"/>
    <mergeCell ref="K22:L22"/>
    <mergeCell ref="M22:N22"/>
    <mergeCell ref="O22:P22"/>
    <mergeCell ref="S17:T18"/>
    <mergeCell ref="C17:R18"/>
    <mergeCell ref="U17:AJ18"/>
    <mergeCell ref="AG22:AH22"/>
    <mergeCell ref="AI22:AJ22"/>
    <mergeCell ref="W22:X22"/>
    <mergeCell ref="Y22:Z22"/>
    <mergeCell ref="AA22:AB22"/>
    <mergeCell ref="AC22:AD22"/>
    <mergeCell ref="C14:D15"/>
    <mergeCell ref="E14:F15"/>
    <mergeCell ref="G14:H15"/>
    <mergeCell ref="I14:J15"/>
    <mergeCell ref="K14:L15"/>
    <mergeCell ref="M14:N15"/>
    <mergeCell ref="O14:P15"/>
    <mergeCell ref="Q14:R15"/>
    <mergeCell ref="C21:D21"/>
    <mergeCell ref="AA24:AB24"/>
    <mergeCell ref="AC24:AD24"/>
    <mergeCell ref="AE24:AF24"/>
    <mergeCell ref="AG24:AH24"/>
    <mergeCell ref="AI24:AJ24"/>
    <mergeCell ref="W24:X24"/>
    <mergeCell ref="Y24:Z24"/>
    <mergeCell ref="C22:D22"/>
    <mergeCell ref="E22:F22"/>
    <mergeCell ref="C23:D23"/>
    <mergeCell ref="C24:D24"/>
    <mergeCell ref="E24:F24"/>
    <mergeCell ref="G24:H24"/>
    <mergeCell ref="I24:J24"/>
    <mergeCell ref="K24:L24"/>
    <mergeCell ref="M24:N24"/>
    <mergeCell ref="S22:T22"/>
    <mergeCell ref="U22:V22"/>
    <mergeCell ref="Q22:R22"/>
    <mergeCell ref="AE22:AF22"/>
    <mergeCell ref="E26:F27"/>
    <mergeCell ref="G26:H27"/>
    <mergeCell ref="I26:J27"/>
    <mergeCell ref="K26:L27"/>
    <mergeCell ref="M26:N27"/>
    <mergeCell ref="O24:P24"/>
    <mergeCell ref="Q24:R24"/>
    <mergeCell ref="S24:T24"/>
    <mergeCell ref="U24:V24"/>
    <mergeCell ref="O26:P27"/>
    <mergeCell ref="Q26:R27"/>
    <mergeCell ref="S26:T27"/>
    <mergeCell ref="AI30:AJ30"/>
    <mergeCell ref="E31:F31"/>
    <mergeCell ref="G31:H31"/>
    <mergeCell ref="I31:J31"/>
    <mergeCell ref="K31:L31"/>
    <mergeCell ref="M31:N31"/>
    <mergeCell ref="O31:P31"/>
    <mergeCell ref="Q31:R31"/>
    <mergeCell ref="S30:T30"/>
    <mergeCell ref="U30:V30"/>
    <mergeCell ref="W30:X30"/>
    <mergeCell ref="Y30:Z30"/>
    <mergeCell ref="AA30:AB30"/>
    <mergeCell ref="AC30:AD30"/>
    <mergeCell ref="E30:F30"/>
    <mergeCell ref="G30:H30"/>
    <mergeCell ref="I30:J30"/>
    <mergeCell ref="K30:L30"/>
    <mergeCell ref="M30:N30"/>
    <mergeCell ref="O30:P30"/>
    <mergeCell ref="Q30:R30"/>
    <mergeCell ref="AE30:AF30"/>
    <mergeCell ref="AG30:AH30"/>
    <mergeCell ref="P38:S39"/>
    <mergeCell ref="V38:AB39"/>
    <mergeCell ref="AC38:AI39"/>
    <mergeCell ref="AE31:AF31"/>
    <mergeCell ref="AG31:AH31"/>
    <mergeCell ref="AI31:AJ31"/>
    <mergeCell ref="C34:D35"/>
    <mergeCell ref="F34:I35"/>
    <mergeCell ref="K34:N35"/>
    <mergeCell ref="P34:T35"/>
    <mergeCell ref="V34:AA35"/>
    <mergeCell ref="AC34:AH35"/>
    <mergeCell ref="S31:T31"/>
    <mergeCell ref="U31:V31"/>
    <mergeCell ref="W31:X31"/>
    <mergeCell ref="Y31:Z31"/>
    <mergeCell ref="AA31:AB31"/>
    <mergeCell ref="AC31:AD31"/>
    <mergeCell ref="C44:D44"/>
    <mergeCell ref="C45:D45"/>
    <mergeCell ref="E45:F45"/>
    <mergeCell ref="G45:H45"/>
    <mergeCell ref="I45:J45"/>
    <mergeCell ref="K45:L45"/>
    <mergeCell ref="C38:D39"/>
    <mergeCell ref="F38:I39"/>
    <mergeCell ref="K38:N39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C46:D46"/>
    <mergeCell ref="C47:D47"/>
    <mergeCell ref="E47:F47"/>
    <mergeCell ref="G47:H47"/>
    <mergeCell ref="I47:J47"/>
    <mergeCell ref="K47:L47"/>
    <mergeCell ref="Y45:Z45"/>
    <mergeCell ref="AA45:AB45"/>
    <mergeCell ref="AC45:AD45"/>
    <mergeCell ref="Y47:Z47"/>
    <mergeCell ref="AA47:AB47"/>
    <mergeCell ref="AC47:AD47"/>
    <mergeCell ref="AE47:AF47"/>
    <mergeCell ref="AG47:AH47"/>
    <mergeCell ref="AI47:AJ47"/>
    <mergeCell ref="M47:N47"/>
    <mergeCell ref="O47:P47"/>
    <mergeCell ref="Q47:R47"/>
    <mergeCell ref="S47:T47"/>
    <mergeCell ref="U47:V47"/>
    <mergeCell ref="W47:X47"/>
    <mergeCell ref="O50:P50"/>
    <mergeCell ref="Q50:R50"/>
    <mergeCell ref="S50:T50"/>
    <mergeCell ref="U50:V50"/>
    <mergeCell ref="C53:D53"/>
    <mergeCell ref="E53:F53"/>
    <mergeCell ref="G53:H53"/>
    <mergeCell ref="I53:J53"/>
    <mergeCell ref="K53:L53"/>
    <mergeCell ref="M53:N53"/>
    <mergeCell ref="C50:D50"/>
    <mergeCell ref="E50:F50"/>
    <mergeCell ref="G50:H50"/>
    <mergeCell ref="I50:J50"/>
    <mergeCell ref="K50:L50"/>
    <mergeCell ref="M50:N50"/>
    <mergeCell ref="M59:N59"/>
    <mergeCell ref="O59:P59"/>
    <mergeCell ref="C62:D63"/>
    <mergeCell ref="C66:D67"/>
    <mergeCell ref="E66:F67"/>
    <mergeCell ref="O53:P53"/>
    <mergeCell ref="Q53:R53"/>
    <mergeCell ref="S53:T53"/>
    <mergeCell ref="U53:V53"/>
    <mergeCell ref="C56:D56"/>
    <mergeCell ref="C59:D59"/>
    <mergeCell ref="E59:F59"/>
    <mergeCell ref="G59:H59"/>
    <mergeCell ref="I59:J59"/>
    <mergeCell ref="K59:L59"/>
  </mergeCells>
  <phoneticPr fontId="2"/>
  <hyperlinks>
    <hyperlink ref="AP27" r:id="rId1"/>
  </hyperlinks>
  <printOptions verticalCentered="1"/>
  <pageMargins left="0.70866141732283472" right="0.11811023622047245" top="0.55118110236220474" bottom="0" header="0.31496062992125984" footer="0.31496062992125984"/>
  <pageSetup paperSize="9" scale="80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Q74"/>
  <sheetViews>
    <sheetView zoomScaleNormal="100" workbookViewId="0">
      <selection activeCell="AF9" sqref="AF9"/>
    </sheetView>
  </sheetViews>
  <sheetFormatPr defaultColWidth="9" defaultRowHeight="12" x14ac:dyDescent="0.15"/>
  <cols>
    <col min="1" max="1" width="3.5" style="1" bestFit="1" customWidth="1"/>
    <col min="2" max="2" width="4.625" style="1" customWidth="1"/>
    <col min="3" max="3" width="2.5" style="1" customWidth="1"/>
    <col min="4" max="4" width="2.625" style="1" customWidth="1"/>
    <col min="5" max="5" width="2.5" style="1" customWidth="1"/>
    <col min="6" max="6" width="2.625" style="1" customWidth="1"/>
    <col min="7" max="7" width="2.5" style="1" customWidth="1"/>
    <col min="8" max="27" width="2.625" style="1" customWidth="1"/>
    <col min="28" max="28" width="2.75" style="1" customWidth="1"/>
    <col min="29" max="34" width="2.625" style="1" customWidth="1"/>
    <col min="35" max="35" width="2.75" style="1" customWidth="1"/>
    <col min="36" max="36" width="2.625" style="1" customWidth="1"/>
    <col min="37" max="37" width="7.125" style="1" customWidth="1"/>
    <col min="38" max="16384" width="9" style="1"/>
  </cols>
  <sheetData>
    <row r="1" spans="1:37" s="22" customFormat="1" ht="18.75" x14ac:dyDescent="0.15">
      <c r="A1" s="154" t="s">
        <v>80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ht="10.9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15">
      <c r="L3" s="7"/>
      <c r="X3" s="7" t="s">
        <v>37</v>
      </c>
      <c r="AD3" s="7" t="s">
        <v>53</v>
      </c>
    </row>
    <row r="4" spans="1:37" ht="27" customHeight="1" x14ac:dyDescent="0.2">
      <c r="L4" s="18"/>
      <c r="X4" s="47" t="s">
        <v>152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  <c r="AJ4" s="31"/>
    </row>
    <row r="5" spans="1:37" ht="12" customHeight="1" x14ac:dyDescent="0.15">
      <c r="A5" s="1">
        <v>1</v>
      </c>
      <c r="B5" s="1" t="s">
        <v>36</v>
      </c>
      <c r="K5" s="1">
        <v>2</v>
      </c>
      <c r="L5" s="1" t="s">
        <v>26</v>
      </c>
      <c r="M5" s="32"/>
      <c r="N5" s="32"/>
    </row>
    <row r="6" spans="1:37" ht="12" customHeight="1" x14ac:dyDescent="0.15">
      <c r="C6" s="196">
        <v>1</v>
      </c>
      <c r="D6" s="180"/>
      <c r="F6" s="19" t="s">
        <v>39</v>
      </c>
      <c r="G6" s="29" t="s">
        <v>42</v>
      </c>
      <c r="H6" s="29"/>
      <c r="I6" s="29"/>
      <c r="M6" s="196">
        <v>1</v>
      </c>
      <c r="N6" s="180"/>
      <c r="P6" s="19" t="s">
        <v>43</v>
      </c>
      <c r="Q6" s="29" t="s">
        <v>57</v>
      </c>
      <c r="V6" s="19" t="s">
        <v>59</v>
      </c>
      <c r="W6" s="29" t="s">
        <v>44</v>
      </c>
    </row>
    <row r="7" spans="1:37" ht="12" customHeight="1" x14ac:dyDescent="0.15">
      <c r="C7" s="181"/>
      <c r="D7" s="182"/>
      <c r="F7" s="19" t="s">
        <v>40</v>
      </c>
      <c r="G7" s="29" t="s">
        <v>41</v>
      </c>
      <c r="H7" s="29"/>
      <c r="I7" s="29"/>
      <c r="J7" s="29"/>
      <c r="M7" s="181"/>
      <c r="N7" s="182"/>
      <c r="P7" s="19" t="s">
        <v>40</v>
      </c>
      <c r="Q7" s="29" t="s">
        <v>58</v>
      </c>
      <c r="W7" s="13" t="s">
        <v>77</v>
      </c>
    </row>
    <row r="8" spans="1:37" ht="12" customHeight="1" x14ac:dyDescent="0.15">
      <c r="C8" s="32"/>
      <c r="D8" s="32"/>
      <c r="F8" s="29"/>
      <c r="G8" s="29"/>
      <c r="H8" s="29"/>
      <c r="I8" s="29"/>
      <c r="J8" s="29"/>
      <c r="M8" s="32"/>
      <c r="N8" s="32"/>
      <c r="P8" s="29"/>
      <c r="W8" s="17"/>
    </row>
    <row r="9" spans="1:37" ht="12" customHeight="1" x14ac:dyDescent="0.15">
      <c r="A9" s="1">
        <v>3</v>
      </c>
      <c r="B9" s="1" t="s">
        <v>78</v>
      </c>
      <c r="C9" s="3"/>
      <c r="D9" s="3"/>
      <c r="J9" s="15"/>
      <c r="K9" s="7"/>
      <c r="L9" s="7" t="s">
        <v>35</v>
      </c>
      <c r="M9" s="7" t="s">
        <v>34</v>
      </c>
      <c r="N9" s="15"/>
      <c r="O9" s="15"/>
      <c r="P9" s="7"/>
      <c r="Q9" s="7"/>
      <c r="W9" s="29"/>
      <c r="X9" s="29"/>
      <c r="Y9" s="29"/>
      <c r="Z9" s="29"/>
      <c r="AA9" s="29"/>
      <c r="AC9" s="29"/>
      <c r="AD9" s="29"/>
      <c r="AE9" s="29"/>
      <c r="AF9" s="29"/>
      <c r="AG9" s="29"/>
      <c r="AH9" s="29"/>
      <c r="AI9" s="29"/>
    </row>
    <row r="10" spans="1:37" ht="12" customHeight="1" x14ac:dyDescent="0.15">
      <c r="C10" s="197"/>
      <c r="D10" s="198"/>
      <c r="E10" s="197"/>
      <c r="F10" s="198"/>
      <c r="G10" s="197"/>
      <c r="H10" s="198"/>
      <c r="I10" s="197"/>
      <c r="J10" s="198"/>
      <c r="K10" s="197"/>
      <c r="L10" s="198"/>
      <c r="M10" s="197"/>
      <c r="N10" s="198"/>
      <c r="O10" s="197"/>
      <c r="P10" s="198"/>
      <c r="Q10" s="197"/>
      <c r="R10" s="198"/>
      <c r="S10" s="197"/>
      <c r="T10" s="198"/>
      <c r="U10" s="197"/>
      <c r="V10" s="198"/>
      <c r="Z10" s="29"/>
      <c r="AA10" s="29"/>
      <c r="AC10" s="29"/>
      <c r="AD10" s="29"/>
      <c r="AE10" s="29"/>
      <c r="AF10" s="29"/>
      <c r="AG10" s="29"/>
      <c r="AH10" s="29"/>
      <c r="AI10" s="29"/>
    </row>
    <row r="11" spans="1:37" ht="12" customHeight="1" x14ac:dyDescent="0.15">
      <c r="C11" s="199"/>
      <c r="D11" s="200"/>
      <c r="E11" s="199"/>
      <c r="F11" s="200"/>
      <c r="G11" s="199"/>
      <c r="H11" s="200"/>
      <c r="I11" s="199"/>
      <c r="J11" s="200"/>
      <c r="K11" s="199"/>
      <c r="L11" s="200"/>
      <c r="M11" s="199"/>
      <c r="N11" s="200"/>
      <c r="O11" s="199"/>
      <c r="P11" s="200"/>
      <c r="Q11" s="199"/>
      <c r="R11" s="200"/>
      <c r="S11" s="199"/>
      <c r="T11" s="200"/>
      <c r="U11" s="199"/>
      <c r="V11" s="200"/>
      <c r="Z11" s="29"/>
      <c r="AA11" s="29"/>
      <c r="AC11" s="29"/>
      <c r="AD11" s="29"/>
      <c r="AE11" s="29"/>
      <c r="AF11" s="29"/>
      <c r="AG11" s="29"/>
      <c r="AH11" s="29"/>
      <c r="AI11" s="29"/>
    </row>
    <row r="12" spans="1:37" ht="12" customHeight="1" x14ac:dyDescent="0.15">
      <c r="C12" s="32"/>
      <c r="D12" s="32"/>
      <c r="F12" s="29"/>
      <c r="G12" s="29"/>
      <c r="H12" s="29"/>
      <c r="I12" s="29"/>
      <c r="J12" s="29"/>
      <c r="K12" s="29"/>
      <c r="L12" s="29"/>
      <c r="M12" s="29"/>
    </row>
    <row r="13" spans="1:37" ht="12" customHeight="1" x14ac:dyDescent="0.15">
      <c r="A13" s="1">
        <v>4</v>
      </c>
      <c r="B13" s="1" t="s">
        <v>33</v>
      </c>
      <c r="C13" s="3"/>
      <c r="D13" s="33"/>
      <c r="E13" s="6"/>
      <c r="F13" s="6"/>
      <c r="G13" s="16"/>
      <c r="H13" s="16"/>
      <c r="I13" s="16"/>
      <c r="J13" s="16"/>
      <c r="K13" s="6"/>
      <c r="L13" s="16"/>
      <c r="M13" s="16"/>
      <c r="N13" s="16"/>
      <c r="O13" s="15"/>
      <c r="P13" s="7"/>
      <c r="Q13" s="7"/>
    </row>
    <row r="14" spans="1:37" ht="12" customHeight="1" x14ac:dyDescent="0.15">
      <c r="C14" s="191">
        <v>5</v>
      </c>
      <c r="D14" s="192"/>
      <c r="E14" s="191">
        <v>3</v>
      </c>
      <c r="F14" s="192"/>
      <c r="G14" s="191">
        <v>5</v>
      </c>
      <c r="H14" s="192"/>
      <c r="I14" s="191">
        <v>3</v>
      </c>
      <c r="J14" s="192"/>
      <c r="K14" s="191">
        <v>4</v>
      </c>
      <c r="L14" s="192"/>
      <c r="M14" s="191">
        <v>2</v>
      </c>
      <c r="N14" s="192"/>
      <c r="O14" s="191">
        <v>4</v>
      </c>
      <c r="P14" s="192"/>
      <c r="Q14" s="191">
        <v>2</v>
      </c>
      <c r="R14" s="192"/>
      <c r="S14" s="5"/>
      <c r="T14" s="14" t="s">
        <v>32</v>
      </c>
      <c r="U14" s="32"/>
      <c r="V14" s="32"/>
    </row>
    <row r="15" spans="1:37" ht="12" customHeight="1" x14ac:dyDescent="0.15"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34"/>
      <c r="T15" s="14" t="s">
        <v>38</v>
      </c>
      <c r="U15" s="32"/>
      <c r="V15" s="32"/>
    </row>
    <row r="16" spans="1:37" ht="12" customHeight="1" x14ac:dyDescent="0.15">
      <c r="C16" s="1" t="s">
        <v>148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8"/>
      <c r="T16" s="90"/>
      <c r="U16" s="90" t="s">
        <v>145</v>
      </c>
      <c r="V16" s="88"/>
    </row>
    <row r="17" spans="1:36" ht="12" customHeight="1" x14ac:dyDescent="0.15">
      <c r="C17" s="128" t="str">
        <f>MID(AO17,1,30)</f>
        <v/>
      </c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/>
      <c r="S17" s="126" t="s">
        <v>149</v>
      </c>
      <c r="T17" s="127"/>
      <c r="U17" s="136" t="str">
        <f>MID(AO18,1,30)</f>
        <v/>
      </c>
      <c r="V17" s="137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9"/>
    </row>
    <row r="18" spans="1:36" ht="12" customHeight="1" x14ac:dyDescent="0.15">
      <c r="A18" s="12"/>
      <c r="C18" s="132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  <c r="S18" s="126"/>
      <c r="T18" s="127"/>
      <c r="U18" s="140"/>
      <c r="V18" s="141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3"/>
    </row>
    <row r="19" spans="1:36" ht="12" customHeight="1" x14ac:dyDescent="0.15">
      <c r="A19" s="12"/>
      <c r="T19" s="13"/>
    </row>
    <row r="20" spans="1:36" ht="12" customHeight="1" x14ac:dyDescent="0.15">
      <c r="A20" s="35">
        <v>5</v>
      </c>
      <c r="B20" s="35" t="s">
        <v>62</v>
      </c>
      <c r="C20" s="35"/>
      <c r="D20" s="35"/>
      <c r="E20" s="91" t="s">
        <v>144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ht="18" customHeight="1" x14ac:dyDescent="0.15">
      <c r="C21" s="106" t="s">
        <v>31</v>
      </c>
      <c r="D21" s="107"/>
      <c r="E21" s="25" t="s">
        <v>90</v>
      </c>
      <c r="F21" s="26" t="s">
        <v>91</v>
      </c>
      <c r="G21" s="26" t="s">
        <v>92</v>
      </c>
      <c r="H21" s="26" t="s">
        <v>93</v>
      </c>
      <c r="I21" s="26"/>
      <c r="J21" s="26" t="s">
        <v>99</v>
      </c>
      <c r="K21" s="26" t="s">
        <v>94</v>
      </c>
      <c r="L21" s="26" t="s">
        <v>95</v>
      </c>
      <c r="M21" s="26" t="s">
        <v>98</v>
      </c>
      <c r="N21" s="2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8"/>
    </row>
    <row r="22" spans="1:36" ht="24" customHeight="1" x14ac:dyDescent="0.15">
      <c r="C22" s="108" t="s">
        <v>30</v>
      </c>
      <c r="D22" s="109"/>
      <c r="E22" s="30" t="s">
        <v>63</v>
      </c>
      <c r="F22" s="41"/>
      <c r="G22" s="30" t="s">
        <v>64</v>
      </c>
      <c r="H22" s="41"/>
      <c r="I22" s="30"/>
      <c r="J22" s="41"/>
      <c r="K22" s="30" t="s">
        <v>88</v>
      </c>
      <c r="L22" s="41"/>
      <c r="M22" s="177" t="s">
        <v>89</v>
      </c>
      <c r="N22" s="178"/>
      <c r="O22" s="108"/>
      <c r="P22" s="195"/>
      <c r="Q22" s="108"/>
      <c r="R22" s="195"/>
      <c r="S22" s="108"/>
      <c r="T22" s="195"/>
      <c r="U22" s="108"/>
      <c r="V22" s="195"/>
      <c r="W22" s="108"/>
      <c r="X22" s="195"/>
      <c r="Y22" s="108"/>
      <c r="Z22" s="195"/>
      <c r="AA22" s="108"/>
      <c r="AB22" s="195"/>
      <c r="AC22" s="108"/>
      <c r="AD22" s="195"/>
      <c r="AE22" s="108"/>
      <c r="AF22" s="195"/>
      <c r="AG22" s="108"/>
      <c r="AH22" s="195"/>
      <c r="AI22" s="183"/>
      <c r="AJ22" s="184"/>
    </row>
    <row r="23" spans="1:36" ht="18" customHeight="1" x14ac:dyDescent="0.15">
      <c r="C23" s="106" t="s">
        <v>31</v>
      </c>
      <c r="D23" s="107"/>
      <c r="E23" s="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8"/>
    </row>
    <row r="24" spans="1:36" ht="24" customHeight="1" x14ac:dyDescent="0.15">
      <c r="C24" s="108" t="s">
        <v>30</v>
      </c>
      <c r="D24" s="109"/>
      <c r="E24" s="183"/>
      <c r="F24" s="184"/>
      <c r="G24" s="183"/>
      <c r="H24" s="184"/>
      <c r="I24" s="183"/>
      <c r="J24" s="184"/>
      <c r="K24" s="183"/>
      <c r="L24" s="184"/>
      <c r="M24" s="183"/>
      <c r="N24" s="184"/>
      <c r="O24" s="183"/>
      <c r="P24" s="184"/>
      <c r="Q24" s="183"/>
      <c r="R24" s="184"/>
      <c r="S24" s="183"/>
      <c r="T24" s="184"/>
      <c r="U24" s="183"/>
      <c r="V24" s="184"/>
      <c r="W24" s="183"/>
      <c r="X24" s="184"/>
      <c r="Y24" s="183"/>
      <c r="Z24" s="184"/>
      <c r="AA24" s="183"/>
      <c r="AB24" s="184"/>
      <c r="AC24" s="183"/>
      <c r="AD24" s="184"/>
      <c r="AE24" s="183"/>
      <c r="AF24" s="184"/>
      <c r="AG24" s="183"/>
      <c r="AH24" s="184"/>
      <c r="AI24" s="183"/>
      <c r="AJ24" s="184"/>
    </row>
    <row r="25" spans="1:36" ht="12" customHeight="1" x14ac:dyDescent="0.15"/>
    <row r="26" spans="1:36" ht="12" customHeight="1" x14ac:dyDescent="0.15">
      <c r="A26" s="1">
        <v>6</v>
      </c>
      <c r="B26" s="1" t="s">
        <v>29</v>
      </c>
      <c r="E26" s="179">
        <v>7</v>
      </c>
      <c r="F26" s="180"/>
      <c r="G26" s="179">
        <v>7</v>
      </c>
      <c r="H26" s="180"/>
      <c r="I26" s="179">
        <v>0</v>
      </c>
      <c r="J26" s="180"/>
      <c r="K26" s="124" t="s">
        <v>28</v>
      </c>
      <c r="L26" s="125"/>
      <c r="M26" s="179">
        <v>0</v>
      </c>
      <c r="N26" s="180"/>
      <c r="O26" s="179">
        <v>0</v>
      </c>
      <c r="P26" s="180"/>
      <c r="Q26" s="179">
        <v>0</v>
      </c>
      <c r="R26" s="180"/>
      <c r="S26" s="179">
        <v>2</v>
      </c>
      <c r="T26" s="180"/>
    </row>
    <row r="27" spans="1:36" ht="12" customHeight="1" x14ac:dyDescent="0.15">
      <c r="E27" s="181"/>
      <c r="F27" s="182"/>
      <c r="G27" s="181"/>
      <c r="H27" s="182"/>
      <c r="I27" s="181"/>
      <c r="J27" s="182"/>
      <c r="K27" s="124"/>
      <c r="L27" s="125"/>
      <c r="M27" s="181"/>
      <c r="N27" s="182"/>
      <c r="O27" s="181"/>
      <c r="P27" s="182"/>
      <c r="Q27" s="181"/>
      <c r="R27" s="182"/>
      <c r="S27" s="181"/>
      <c r="T27" s="182"/>
    </row>
    <row r="28" spans="1:36" ht="12" customHeight="1" x14ac:dyDescent="0.15">
      <c r="E28" s="3"/>
      <c r="F28" s="3"/>
      <c r="G28" s="3"/>
      <c r="H28" s="10"/>
      <c r="I28" s="3"/>
      <c r="J28" s="3"/>
      <c r="K28" s="3"/>
      <c r="L28" s="3"/>
    </row>
    <row r="29" spans="1:36" ht="12" customHeight="1" x14ac:dyDescent="0.15">
      <c r="A29" s="1">
        <v>7</v>
      </c>
      <c r="B29" s="1" t="s">
        <v>27</v>
      </c>
    </row>
    <row r="30" spans="1:36" s="10" customFormat="1" ht="24" customHeight="1" x14ac:dyDescent="0.15">
      <c r="C30" s="177" t="s">
        <v>63</v>
      </c>
      <c r="D30" s="190"/>
      <c r="E30" s="191" t="s">
        <v>64</v>
      </c>
      <c r="F30" s="192"/>
      <c r="G30" s="191" t="s">
        <v>65</v>
      </c>
      <c r="H30" s="192"/>
      <c r="I30" s="191" t="s">
        <v>63</v>
      </c>
      <c r="J30" s="192"/>
      <c r="K30" s="191" t="s">
        <v>64</v>
      </c>
      <c r="L30" s="192"/>
      <c r="M30" s="191" t="s">
        <v>66</v>
      </c>
      <c r="N30" s="192"/>
      <c r="O30" s="191" t="s">
        <v>67</v>
      </c>
      <c r="P30" s="192"/>
      <c r="Q30" s="191" t="s">
        <v>67</v>
      </c>
      <c r="R30" s="192"/>
      <c r="S30" s="191" t="s">
        <v>68</v>
      </c>
      <c r="T30" s="192"/>
      <c r="U30" s="191" t="s">
        <v>69</v>
      </c>
      <c r="V30" s="192"/>
      <c r="W30" s="191" t="s">
        <v>70</v>
      </c>
      <c r="X30" s="192"/>
      <c r="Y30" s="191" t="s">
        <v>71</v>
      </c>
      <c r="Z30" s="192"/>
      <c r="AA30" s="191" t="s">
        <v>72</v>
      </c>
      <c r="AB30" s="192"/>
      <c r="AC30" s="191" t="s">
        <v>73</v>
      </c>
      <c r="AD30" s="192"/>
      <c r="AE30" s="191" t="s">
        <v>74</v>
      </c>
      <c r="AF30" s="192"/>
      <c r="AG30" s="191"/>
      <c r="AH30" s="192"/>
      <c r="AI30" s="193"/>
      <c r="AJ30" s="194"/>
    </row>
    <row r="31" spans="1:36" ht="24" customHeight="1" x14ac:dyDescent="0.15">
      <c r="C31" s="177"/>
      <c r="D31" s="190"/>
      <c r="E31" s="188"/>
      <c r="F31" s="189"/>
      <c r="G31" s="188"/>
      <c r="H31" s="189"/>
      <c r="I31" s="188"/>
      <c r="J31" s="189"/>
      <c r="K31" s="188"/>
      <c r="L31" s="189"/>
      <c r="M31" s="188"/>
      <c r="N31" s="189"/>
      <c r="O31" s="188"/>
      <c r="P31" s="189"/>
      <c r="Q31" s="188"/>
      <c r="R31" s="189"/>
      <c r="S31" s="188"/>
      <c r="T31" s="189"/>
      <c r="U31" s="188"/>
      <c r="V31" s="189"/>
      <c r="W31" s="188"/>
      <c r="X31" s="189"/>
      <c r="Y31" s="188"/>
      <c r="Z31" s="189"/>
      <c r="AA31" s="188"/>
      <c r="AB31" s="189"/>
      <c r="AC31" s="188"/>
      <c r="AD31" s="189"/>
      <c r="AE31" s="188"/>
      <c r="AF31" s="189"/>
      <c r="AG31" s="188"/>
      <c r="AH31" s="189"/>
      <c r="AI31" s="118"/>
      <c r="AJ31" s="119"/>
    </row>
    <row r="32" spans="1:36" ht="12" customHeight="1" x14ac:dyDescent="0.15"/>
    <row r="33" spans="1:43" ht="12" customHeight="1" x14ac:dyDescent="0.15">
      <c r="A33" s="1">
        <v>8</v>
      </c>
      <c r="B33" s="1" t="s">
        <v>26</v>
      </c>
    </row>
    <row r="34" spans="1:43" ht="12" customHeight="1" x14ac:dyDescent="0.15">
      <c r="C34" s="179">
        <v>2</v>
      </c>
      <c r="D34" s="180"/>
      <c r="F34" s="114" t="s">
        <v>25</v>
      </c>
      <c r="G34" s="114"/>
      <c r="H34" s="114"/>
      <c r="I34" s="114"/>
      <c r="K34" s="114" t="s">
        <v>24</v>
      </c>
      <c r="L34" s="114"/>
      <c r="M34" s="114"/>
      <c r="N34" s="114"/>
      <c r="O34" s="29"/>
      <c r="P34" s="114" t="s">
        <v>23</v>
      </c>
      <c r="Q34" s="114"/>
      <c r="R34" s="114"/>
      <c r="S34" s="114"/>
      <c r="T34" s="114"/>
      <c r="V34" s="114" t="s">
        <v>22</v>
      </c>
      <c r="W34" s="114"/>
      <c r="X34" s="114"/>
      <c r="Y34" s="114"/>
      <c r="Z34" s="115"/>
      <c r="AA34" s="115"/>
      <c r="AC34" s="114" t="s">
        <v>21</v>
      </c>
      <c r="AD34" s="114"/>
      <c r="AE34" s="114"/>
      <c r="AF34" s="114"/>
      <c r="AG34" s="115"/>
      <c r="AH34" s="115"/>
    </row>
    <row r="35" spans="1:43" ht="12" customHeight="1" x14ac:dyDescent="0.15">
      <c r="C35" s="181"/>
      <c r="D35" s="182"/>
      <c r="F35" s="114"/>
      <c r="G35" s="114"/>
      <c r="H35" s="114"/>
      <c r="I35" s="114"/>
      <c r="K35" s="114"/>
      <c r="L35" s="114"/>
      <c r="M35" s="114"/>
      <c r="N35" s="114"/>
      <c r="O35" s="29"/>
      <c r="P35" s="114"/>
      <c r="Q35" s="114"/>
      <c r="R35" s="114"/>
      <c r="S35" s="114"/>
      <c r="T35" s="114"/>
      <c r="V35" s="114"/>
      <c r="W35" s="114"/>
      <c r="X35" s="114"/>
      <c r="Y35" s="114"/>
      <c r="Z35" s="115"/>
      <c r="AA35" s="115"/>
      <c r="AC35" s="114"/>
      <c r="AD35" s="114"/>
      <c r="AE35" s="114"/>
      <c r="AF35" s="114"/>
      <c r="AG35" s="115"/>
      <c r="AH35" s="115"/>
    </row>
    <row r="36" spans="1:43" ht="12" customHeight="1" x14ac:dyDescent="0.15"/>
    <row r="37" spans="1:43" ht="12" customHeight="1" x14ac:dyDescent="0.15">
      <c r="A37" s="1">
        <v>9</v>
      </c>
      <c r="B37" s="1" t="s">
        <v>20</v>
      </c>
    </row>
    <row r="38" spans="1:43" ht="12" customHeight="1" x14ac:dyDescent="0.15">
      <c r="C38" s="179"/>
      <c r="D38" s="185"/>
      <c r="F38" s="114" t="s">
        <v>19</v>
      </c>
      <c r="G38" s="114"/>
      <c r="H38" s="114"/>
      <c r="I38" s="115"/>
      <c r="K38" s="114" t="s">
        <v>18</v>
      </c>
      <c r="L38" s="114"/>
      <c r="M38" s="114"/>
      <c r="N38" s="114"/>
      <c r="P38" s="114" t="s">
        <v>17</v>
      </c>
      <c r="Q38" s="114"/>
      <c r="R38" s="114"/>
      <c r="S38" s="114"/>
      <c r="V38" s="114" t="s">
        <v>16</v>
      </c>
      <c r="W38" s="114"/>
      <c r="X38" s="114"/>
      <c r="Y38" s="114"/>
      <c r="Z38" s="114"/>
      <c r="AA38" s="114"/>
      <c r="AB38" s="114"/>
      <c r="AC38" s="114" t="s">
        <v>15</v>
      </c>
      <c r="AD38" s="114"/>
      <c r="AE38" s="114"/>
      <c r="AF38" s="114"/>
      <c r="AG38" s="114"/>
      <c r="AH38" s="114"/>
      <c r="AI38" s="114"/>
    </row>
    <row r="39" spans="1:43" ht="12" customHeight="1" x14ac:dyDescent="0.15">
      <c r="C39" s="186"/>
      <c r="D39" s="187"/>
      <c r="F39" s="114"/>
      <c r="G39" s="114"/>
      <c r="H39" s="114"/>
      <c r="I39" s="115"/>
      <c r="K39" s="114"/>
      <c r="L39" s="114"/>
      <c r="M39" s="114"/>
      <c r="N39" s="114"/>
      <c r="P39" s="114"/>
      <c r="Q39" s="114"/>
      <c r="R39" s="114"/>
      <c r="S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</row>
    <row r="40" spans="1:43" ht="12" customHeight="1" x14ac:dyDescent="0.15">
      <c r="C40" s="28"/>
      <c r="D40" s="28"/>
      <c r="F40" s="29"/>
      <c r="G40" s="29"/>
      <c r="H40" s="29"/>
      <c r="I40" s="37"/>
      <c r="K40" s="29"/>
      <c r="L40" s="29"/>
      <c r="M40" s="29"/>
      <c r="N40" s="29"/>
      <c r="P40" s="29"/>
      <c r="Q40" s="29"/>
      <c r="R40" s="29"/>
      <c r="S40" s="29"/>
      <c r="U40" s="29"/>
      <c r="V40" s="29"/>
      <c r="W40" s="29"/>
      <c r="X40" s="29"/>
      <c r="Y40" s="29"/>
      <c r="Z40" s="29"/>
      <c r="AA40" s="29"/>
      <c r="AC40" s="29"/>
      <c r="AD40" s="29"/>
      <c r="AE40" s="29"/>
      <c r="AF40" s="29"/>
      <c r="AG40" s="29"/>
      <c r="AH40" s="29"/>
      <c r="AI40" s="29"/>
    </row>
    <row r="41" spans="1:43" ht="12" customHeight="1" x14ac:dyDescent="0.15"/>
    <row r="42" spans="1:43" s="35" customFormat="1" ht="12" customHeight="1" x14ac:dyDescent="0.15">
      <c r="A42" s="12">
        <v>10</v>
      </c>
      <c r="B42" s="12" t="s">
        <v>79</v>
      </c>
      <c r="C42" s="12"/>
      <c r="D42" s="12"/>
      <c r="E42" s="12" t="s">
        <v>61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s="40" customFormat="1" ht="12" customHeight="1" x14ac:dyDescent="0.15">
      <c r="A43" s="38"/>
      <c r="B43" s="39"/>
      <c r="C43" s="38" t="s">
        <v>46</v>
      </c>
      <c r="D43" s="38"/>
      <c r="E43" s="12" t="s">
        <v>47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2" t="s">
        <v>52</v>
      </c>
      <c r="AA43" s="38"/>
      <c r="AB43" s="38"/>
      <c r="AC43" s="38"/>
      <c r="AD43" s="38"/>
    </row>
    <row r="44" spans="1:43" ht="18" customHeight="1" x14ac:dyDescent="0.15">
      <c r="C44" s="106" t="s">
        <v>31</v>
      </c>
      <c r="D44" s="107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8"/>
    </row>
    <row r="45" spans="1:43" ht="24" customHeight="1" x14ac:dyDescent="0.15">
      <c r="C45" s="108" t="s">
        <v>30</v>
      </c>
      <c r="D45" s="109"/>
      <c r="E45" s="177" t="s">
        <v>75</v>
      </c>
      <c r="F45" s="178"/>
      <c r="G45" s="177" t="s">
        <v>76</v>
      </c>
      <c r="H45" s="178"/>
      <c r="I45" s="183"/>
      <c r="J45" s="184"/>
      <c r="K45" s="183"/>
      <c r="L45" s="184"/>
      <c r="M45" s="183"/>
      <c r="N45" s="184"/>
      <c r="O45" s="183"/>
      <c r="P45" s="184"/>
      <c r="Q45" s="183"/>
      <c r="R45" s="184"/>
      <c r="S45" s="183"/>
      <c r="T45" s="184"/>
      <c r="U45" s="183"/>
      <c r="V45" s="184"/>
      <c r="W45" s="183"/>
      <c r="X45" s="184"/>
      <c r="Y45" s="183"/>
      <c r="Z45" s="184"/>
      <c r="AA45" s="183"/>
      <c r="AB45" s="184"/>
      <c r="AC45" s="183"/>
      <c r="AD45" s="184"/>
      <c r="AE45" s="183"/>
      <c r="AF45" s="184"/>
      <c r="AG45" s="183"/>
      <c r="AH45" s="184"/>
      <c r="AI45" s="183"/>
      <c r="AJ45" s="184"/>
    </row>
    <row r="46" spans="1:43" ht="18" customHeight="1" x14ac:dyDescent="0.15">
      <c r="C46" s="106" t="s">
        <v>31</v>
      </c>
      <c r="D46" s="107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8"/>
    </row>
    <row r="47" spans="1:43" ht="24" customHeight="1" x14ac:dyDescent="0.15">
      <c r="C47" s="108" t="s">
        <v>30</v>
      </c>
      <c r="D47" s="109"/>
      <c r="E47" s="183"/>
      <c r="F47" s="184"/>
      <c r="G47" s="183"/>
      <c r="H47" s="184"/>
      <c r="I47" s="183"/>
      <c r="J47" s="184"/>
      <c r="K47" s="183"/>
      <c r="L47" s="184"/>
      <c r="M47" s="183"/>
      <c r="N47" s="184"/>
      <c r="O47" s="183"/>
      <c r="P47" s="184"/>
      <c r="Q47" s="183"/>
      <c r="R47" s="184"/>
      <c r="S47" s="183"/>
      <c r="T47" s="184"/>
      <c r="U47" s="183"/>
      <c r="V47" s="184"/>
      <c r="W47" s="183"/>
      <c r="X47" s="184"/>
      <c r="Y47" s="183"/>
      <c r="Z47" s="184"/>
      <c r="AA47" s="183"/>
      <c r="AB47" s="184"/>
      <c r="AC47" s="183"/>
      <c r="AD47" s="184"/>
      <c r="AE47" s="183"/>
      <c r="AF47" s="184"/>
      <c r="AG47" s="183"/>
      <c r="AH47" s="184"/>
      <c r="AI47" s="183"/>
      <c r="AJ47" s="184"/>
    </row>
    <row r="48" spans="1:43" ht="11.25" customHeight="1" x14ac:dyDescent="0.15">
      <c r="C48" s="3"/>
      <c r="D48" s="3"/>
      <c r="E48" s="28"/>
      <c r="F48" s="32"/>
      <c r="G48" s="28"/>
      <c r="H48" s="32"/>
      <c r="I48" s="28"/>
      <c r="J48" s="32"/>
      <c r="K48" s="28"/>
      <c r="L48" s="32"/>
      <c r="M48" s="28"/>
      <c r="N48" s="32"/>
      <c r="O48" s="28"/>
      <c r="P48" s="32"/>
      <c r="Q48" s="28"/>
      <c r="R48" s="32"/>
      <c r="S48" s="28"/>
      <c r="T48" s="32"/>
      <c r="U48" s="28"/>
      <c r="V48" s="32"/>
      <c r="W48" s="28"/>
      <c r="X48" s="32"/>
      <c r="Y48" s="28"/>
      <c r="Z48" s="32"/>
      <c r="AA48" s="28"/>
      <c r="AB48" s="32"/>
      <c r="AC48" s="28"/>
      <c r="AD48" s="32"/>
      <c r="AE48" s="28"/>
      <c r="AF48" s="32"/>
      <c r="AG48" s="28"/>
      <c r="AH48" s="32"/>
      <c r="AI48" s="28"/>
      <c r="AJ48" s="32"/>
    </row>
    <row r="49" spans="1:23" x14ac:dyDescent="0.15">
      <c r="A49" s="1">
        <v>11</v>
      </c>
      <c r="B49" s="1" t="s">
        <v>45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23" ht="24" customHeight="1" x14ac:dyDescent="0.15">
      <c r="C50" s="177" t="s">
        <v>67</v>
      </c>
      <c r="D50" s="178"/>
      <c r="E50" s="177" t="s">
        <v>67</v>
      </c>
      <c r="F50" s="178"/>
      <c r="G50" s="177" t="s">
        <v>81</v>
      </c>
      <c r="H50" s="178"/>
      <c r="I50" s="177" t="s">
        <v>82</v>
      </c>
      <c r="J50" s="178"/>
      <c r="K50" s="177"/>
      <c r="L50" s="178"/>
      <c r="M50" s="177"/>
      <c r="N50" s="178"/>
      <c r="O50" s="177"/>
      <c r="P50" s="178"/>
      <c r="Q50" s="177"/>
      <c r="R50" s="178"/>
      <c r="S50" s="177"/>
      <c r="T50" s="178"/>
      <c r="U50" s="177"/>
      <c r="V50" s="178"/>
      <c r="W50" s="10"/>
    </row>
    <row r="51" spans="1:23" ht="12" customHeight="1" x14ac:dyDescent="0.15"/>
    <row r="52" spans="1:23" ht="12" customHeight="1" x14ac:dyDescent="0.15">
      <c r="A52" s="1">
        <v>12</v>
      </c>
      <c r="B52" s="1" t="s">
        <v>48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23" ht="24" customHeight="1" x14ac:dyDescent="0.15">
      <c r="C53" s="177" t="s">
        <v>69</v>
      </c>
      <c r="D53" s="178"/>
      <c r="E53" s="177" t="s">
        <v>69</v>
      </c>
      <c r="F53" s="178"/>
      <c r="G53" s="177" t="s">
        <v>83</v>
      </c>
      <c r="H53" s="178"/>
      <c r="I53" s="177" t="s">
        <v>84</v>
      </c>
      <c r="J53" s="178"/>
      <c r="K53" s="177"/>
      <c r="L53" s="178"/>
      <c r="M53" s="177"/>
      <c r="N53" s="178"/>
      <c r="O53" s="177"/>
      <c r="P53" s="178"/>
      <c r="Q53" s="177"/>
      <c r="R53" s="178"/>
      <c r="S53" s="177"/>
      <c r="T53" s="178"/>
      <c r="U53" s="177"/>
      <c r="V53" s="178"/>
    </row>
    <row r="54" spans="1:23" ht="12" customHeight="1" x14ac:dyDescent="0.15"/>
    <row r="55" spans="1:23" ht="12" customHeight="1" x14ac:dyDescent="0.15">
      <c r="A55" s="1">
        <v>13</v>
      </c>
      <c r="B55" s="1" t="s">
        <v>14</v>
      </c>
    </row>
    <row r="56" spans="1:23" ht="24" customHeight="1" x14ac:dyDescent="0.15">
      <c r="C56" s="177">
        <v>1</v>
      </c>
      <c r="D56" s="178"/>
      <c r="F56" s="1" t="s">
        <v>13</v>
      </c>
      <c r="K56" s="1" t="s">
        <v>12</v>
      </c>
    </row>
    <row r="57" spans="1:23" ht="12" customHeight="1" x14ac:dyDescent="0.15"/>
    <row r="58" spans="1:23" ht="12" customHeight="1" x14ac:dyDescent="0.15">
      <c r="A58" s="1">
        <v>14</v>
      </c>
      <c r="B58" s="1" t="s">
        <v>11</v>
      </c>
      <c r="G58" s="7" t="s">
        <v>10</v>
      </c>
      <c r="H58" s="7"/>
      <c r="I58" s="7"/>
      <c r="J58" s="7"/>
      <c r="K58" s="7"/>
      <c r="L58" s="7"/>
      <c r="M58" s="7"/>
      <c r="N58" s="7"/>
      <c r="O58" s="7"/>
    </row>
    <row r="59" spans="1:23" ht="24" customHeight="1" x14ac:dyDescent="0.15">
      <c r="C59" s="177">
        <v>0</v>
      </c>
      <c r="D59" s="178"/>
      <c r="E59" s="177">
        <v>1</v>
      </c>
      <c r="F59" s="178"/>
      <c r="G59" s="177">
        <v>1</v>
      </c>
      <c r="H59" s="178"/>
      <c r="I59" s="177">
        <v>2</v>
      </c>
      <c r="J59" s="178"/>
      <c r="K59" s="177">
        <v>2</v>
      </c>
      <c r="L59" s="178"/>
      <c r="M59" s="177">
        <v>3</v>
      </c>
      <c r="N59" s="178"/>
      <c r="O59" s="177">
        <v>3</v>
      </c>
      <c r="P59" s="178"/>
    </row>
    <row r="60" spans="1:23" ht="12" customHeight="1" x14ac:dyDescent="0.15"/>
    <row r="61" spans="1:23" ht="12" customHeight="1" x14ac:dyDescent="0.15">
      <c r="A61" s="1">
        <v>15</v>
      </c>
      <c r="B61" s="1" t="s">
        <v>9</v>
      </c>
      <c r="E61" s="3"/>
      <c r="F61" s="3"/>
      <c r="G61" s="3"/>
      <c r="H61" s="3"/>
      <c r="I61" s="3"/>
      <c r="J61" s="3"/>
      <c r="K61" s="3"/>
    </row>
    <row r="62" spans="1:23" x14ac:dyDescent="0.15">
      <c r="C62" s="179">
        <v>2</v>
      </c>
      <c r="D62" s="180"/>
      <c r="E62" s="5"/>
      <c r="F62" s="1" t="s">
        <v>8</v>
      </c>
      <c r="L62" s="1" t="s">
        <v>7</v>
      </c>
      <c r="M62" s="29"/>
      <c r="N62" s="29"/>
    </row>
    <row r="63" spans="1:23" ht="13.5" x14ac:dyDescent="0.15">
      <c r="C63" s="181"/>
      <c r="D63" s="182"/>
      <c r="E63" s="34"/>
      <c r="F63" s="29" t="s">
        <v>6</v>
      </c>
      <c r="G63" s="29"/>
      <c r="H63" s="29"/>
      <c r="L63" s="1" t="s">
        <v>5</v>
      </c>
    </row>
    <row r="64" spans="1:23" ht="12" customHeight="1" x14ac:dyDescent="0.15">
      <c r="F64" s="3"/>
      <c r="G64" s="3"/>
      <c r="H64" s="3"/>
      <c r="I64" s="3"/>
      <c r="J64" s="3"/>
    </row>
    <row r="65" spans="1:37" ht="12" customHeight="1" x14ac:dyDescent="0.15">
      <c r="A65" s="1">
        <v>16</v>
      </c>
      <c r="B65" s="1" t="s">
        <v>4</v>
      </c>
    </row>
    <row r="66" spans="1:37" x14ac:dyDescent="0.15">
      <c r="C66" s="179">
        <v>3</v>
      </c>
      <c r="D66" s="180"/>
      <c r="E66" s="179">
        <v>0</v>
      </c>
      <c r="F66" s="180"/>
      <c r="G66" s="29"/>
      <c r="H66" s="29" t="s">
        <v>3</v>
      </c>
      <c r="I66" s="29"/>
      <c r="K66" s="29"/>
      <c r="L66" s="29"/>
      <c r="M66" s="29"/>
      <c r="N66" s="29"/>
      <c r="U66" s="1" t="s">
        <v>60</v>
      </c>
    </row>
    <row r="67" spans="1:37" x14ac:dyDescent="0.15">
      <c r="C67" s="181"/>
      <c r="D67" s="182"/>
      <c r="E67" s="181"/>
      <c r="F67" s="182"/>
      <c r="G67" s="29"/>
      <c r="H67" s="29" t="s">
        <v>1</v>
      </c>
      <c r="I67" s="29"/>
      <c r="K67" s="29"/>
      <c r="L67" s="29"/>
      <c r="M67" s="29"/>
      <c r="N67" s="29"/>
      <c r="U67" s="1" t="s">
        <v>2</v>
      </c>
    </row>
    <row r="68" spans="1:37" ht="9" customHeight="1" x14ac:dyDescent="0.15">
      <c r="AK68" s="3"/>
    </row>
    <row r="69" spans="1:37" ht="12" customHeight="1" x14ac:dyDescent="0.15"/>
    <row r="70" spans="1:37" ht="12" customHeight="1" x14ac:dyDescent="0.15">
      <c r="C70" s="1" t="s">
        <v>49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37" ht="12" customHeight="1" x14ac:dyDescent="0.15">
      <c r="C71" s="4" t="s">
        <v>50</v>
      </c>
      <c r="D71" s="4"/>
      <c r="E71" s="4"/>
      <c r="F71" s="4"/>
      <c r="G71" s="4"/>
      <c r="H71" s="4"/>
      <c r="I71" s="42" t="s">
        <v>87</v>
      </c>
      <c r="J71" s="42"/>
      <c r="K71" s="42"/>
      <c r="L71" s="42"/>
      <c r="M71" s="42"/>
      <c r="N71" s="42"/>
      <c r="O71" s="42"/>
      <c r="P71" s="42"/>
      <c r="Q71" s="42"/>
      <c r="R71" s="24"/>
      <c r="S71" s="23"/>
      <c r="T71" s="4"/>
      <c r="U71" s="23"/>
      <c r="V71" s="23" t="s">
        <v>55</v>
      </c>
      <c r="W71" s="23"/>
      <c r="X71" s="23" t="s">
        <v>85</v>
      </c>
      <c r="Y71" s="24" t="s">
        <v>86</v>
      </c>
      <c r="Z71" s="24"/>
      <c r="AA71" s="24"/>
      <c r="AB71" s="24"/>
      <c r="AC71" s="24"/>
      <c r="AD71" s="23" t="s">
        <v>56</v>
      </c>
    </row>
    <row r="72" spans="1:37" ht="14.45" customHeight="1" x14ac:dyDescent="0.15">
      <c r="B72" s="3"/>
      <c r="C72" s="3"/>
      <c r="D72" s="3" t="s">
        <v>0</v>
      </c>
      <c r="E72" s="3"/>
      <c r="F72" s="3"/>
      <c r="G72" s="3"/>
      <c r="H72" s="3"/>
      <c r="I72" s="3"/>
      <c r="J72" s="20" t="s">
        <v>51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3"/>
      <c r="AJ72" s="3"/>
    </row>
    <row r="73" spans="1:37" ht="12" customHeight="1" x14ac:dyDescent="0.15">
      <c r="B73" s="3"/>
      <c r="C73" s="3"/>
      <c r="D73" s="3"/>
      <c r="E73" s="3"/>
      <c r="F73" s="3"/>
      <c r="G73" s="3"/>
      <c r="H73" s="3"/>
      <c r="I73" s="3"/>
      <c r="J73" s="20" t="s">
        <v>142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E73" s="20"/>
      <c r="AF73" s="20"/>
      <c r="AG73" s="20"/>
      <c r="AH73" s="20"/>
      <c r="AI73" s="3"/>
      <c r="AJ73" s="27" t="s">
        <v>143</v>
      </c>
    </row>
    <row r="74" spans="1:37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</sheetData>
  <mergeCells count="177">
    <mergeCell ref="C14:D15"/>
    <mergeCell ref="E14:F15"/>
    <mergeCell ref="G14:H15"/>
    <mergeCell ref="I14:J15"/>
    <mergeCell ref="K14:L15"/>
    <mergeCell ref="M14:N15"/>
    <mergeCell ref="O14:P15"/>
    <mergeCell ref="Q14:R15"/>
    <mergeCell ref="A1:AK1"/>
    <mergeCell ref="C6:D7"/>
    <mergeCell ref="M6:N7"/>
    <mergeCell ref="C10:D11"/>
    <mergeCell ref="E10:F11"/>
    <mergeCell ref="G10:H11"/>
    <mergeCell ref="I10:J11"/>
    <mergeCell ref="K10:L11"/>
    <mergeCell ref="M10:N11"/>
    <mergeCell ref="O10:P11"/>
    <mergeCell ref="Q10:R11"/>
    <mergeCell ref="S10:T11"/>
    <mergeCell ref="U10:V11"/>
    <mergeCell ref="C21:D21"/>
    <mergeCell ref="C17:R18"/>
    <mergeCell ref="AI22:AJ22"/>
    <mergeCell ref="C23:D23"/>
    <mergeCell ref="C24:D24"/>
    <mergeCell ref="E24:F24"/>
    <mergeCell ref="G24:H24"/>
    <mergeCell ref="I24:J24"/>
    <mergeCell ref="K24:L24"/>
    <mergeCell ref="M24:N24"/>
    <mergeCell ref="S22:T22"/>
    <mergeCell ref="U22:V22"/>
    <mergeCell ref="W22:X22"/>
    <mergeCell ref="Y22:Z22"/>
    <mergeCell ref="AA22:AB22"/>
    <mergeCell ref="AC22:AD22"/>
    <mergeCell ref="AA24:AB24"/>
    <mergeCell ref="AC24:AD24"/>
    <mergeCell ref="AE24:AF24"/>
    <mergeCell ref="AG24:AH24"/>
    <mergeCell ref="AI24:AJ24"/>
    <mergeCell ref="S17:T18"/>
    <mergeCell ref="U17:AJ18"/>
    <mergeCell ref="W30:X30"/>
    <mergeCell ref="Y30:Z30"/>
    <mergeCell ref="AA30:AB30"/>
    <mergeCell ref="C22:D22"/>
    <mergeCell ref="M22:N22"/>
    <mergeCell ref="O22:P22"/>
    <mergeCell ref="Q22:R22"/>
    <mergeCell ref="AE22:AF22"/>
    <mergeCell ref="AG22:AH22"/>
    <mergeCell ref="E26:F27"/>
    <mergeCell ref="G26:H27"/>
    <mergeCell ref="I26:J27"/>
    <mergeCell ref="K26:L27"/>
    <mergeCell ref="M26:N27"/>
    <mergeCell ref="O24:P24"/>
    <mergeCell ref="Q24:R24"/>
    <mergeCell ref="S24:T24"/>
    <mergeCell ref="U24:V24"/>
    <mergeCell ref="W24:X24"/>
    <mergeCell ref="Y24:Z24"/>
    <mergeCell ref="O26:P27"/>
    <mergeCell ref="Q26:R27"/>
    <mergeCell ref="S26:T27"/>
    <mergeCell ref="AC31:AD31"/>
    <mergeCell ref="AE31:AF31"/>
    <mergeCell ref="AG31:AH31"/>
    <mergeCell ref="AI31:AJ31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M31:N31"/>
    <mergeCell ref="Q30:R30"/>
    <mergeCell ref="S30:T30"/>
    <mergeCell ref="U30:V30"/>
    <mergeCell ref="M30:N30"/>
    <mergeCell ref="O30:P30"/>
    <mergeCell ref="AC30:AD30"/>
    <mergeCell ref="AE30:AF30"/>
    <mergeCell ref="AG30:AH30"/>
    <mergeCell ref="AI30:AJ30"/>
    <mergeCell ref="K34:N35"/>
    <mergeCell ref="P34:T35"/>
    <mergeCell ref="V34:AA35"/>
    <mergeCell ref="O31:P31"/>
    <mergeCell ref="Q31:R31"/>
    <mergeCell ref="S31:T31"/>
    <mergeCell ref="U31:V31"/>
    <mergeCell ref="W31:X31"/>
    <mergeCell ref="Y31:Z31"/>
    <mergeCell ref="AA31:AB31"/>
    <mergeCell ref="C44:D44"/>
    <mergeCell ref="C45:D45"/>
    <mergeCell ref="E45:F45"/>
    <mergeCell ref="G45:H45"/>
    <mergeCell ref="I45:J45"/>
    <mergeCell ref="K45:L45"/>
    <mergeCell ref="AC34:AH35"/>
    <mergeCell ref="C38:D39"/>
    <mergeCell ref="F38:I39"/>
    <mergeCell ref="K38:N39"/>
    <mergeCell ref="P38:S39"/>
    <mergeCell ref="V38:AB39"/>
    <mergeCell ref="AC38:AI39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C34:D35"/>
    <mergeCell ref="F34:I35"/>
    <mergeCell ref="C46:D46"/>
    <mergeCell ref="C47:D47"/>
    <mergeCell ref="E47:F47"/>
    <mergeCell ref="G47:H47"/>
    <mergeCell ref="I47:J47"/>
    <mergeCell ref="K47:L47"/>
    <mergeCell ref="Y45:Z45"/>
    <mergeCell ref="AA45:AB45"/>
    <mergeCell ref="AC45:AD45"/>
    <mergeCell ref="Y47:Z47"/>
    <mergeCell ref="AA47:AB47"/>
    <mergeCell ref="AC47:AD47"/>
    <mergeCell ref="AE47:AF47"/>
    <mergeCell ref="AG47:AH47"/>
    <mergeCell ref="AI47:AJ47"/>
    <mergeCell ref="M47:N47"/>
    <mergeCell ref="O47:P47"/>
    <mergeCell ref="Q47:R47"/>
    <mergeCell ref="S47:T47"/>
    <mergeCell ref="U47:V47"/>
    <mergeCell ref="W47:X47"/>
    <mergeCell ref="O50:P50"/>
    <mergeCell ref="Q50:R50"/>
    <mergeCell ref="S50:T50"/>
    <mergeCell ref="U50:V50"/>
    <mergeCell ref="C53:D53"/>
    <mergeCell ref="E53:F53"/>
    <mergeCell ref="G53:H53"/>
    <mergeCell ref="I53:J53"/>
    <mergeCell ref="K53:L53"/>
    <mergeCell ref="M53:N53"/>
    <mergeCell ref="C50:D50"/>
    <mergeCell ref="E50:F50"/>
    <mergeCell ref="G50:H50"/>
    <mergeCell ref="I50:J50"/>
    <mergeCell ref="K50:L50"/>
    <mergeCell ref="M50:N50"/>
    <mergeCell ref="M59:N59"/>
    <mergeCell ref="O59:P59"/>
    <mergeCell ref="C62:D63"/>
    <mergeCell ref="C66:D67"/>
    <mergeCell ref="E66:F67"/>
    <mergeCell ref="O53:P53"/>
    <mergeCell ref="Q53:R53"/>
    <mergeCell ref="S53:T53"/>
    <mergeCell ref="U53:V53"/>
    <mergeCell ref="C56:D56"/>
    <mergeCell ref="C59:D59"/>
    <mergeCell ref="E59:F59"/>
    <mergeCell ref="G59:H59"/>
    <mergeCell ref="I59:J59"/>
    <mergeCell ref="K59:L59"/>
  </mergeCells>
  <phoneticPr fontId="2"/>
  <pageMargins left="0.70866141732283472" right="0.11811023622047245" top="0.74803149606299213" bottom="0" header="0.31496062992125984" footer="0.31496062992125984"/>
  <pageSetup paperSize="9" scale="8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記入例（個人）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fmvdesktop</dc:creator>
  <cp:lastModifiedBy>admini</cp:lastModifiedBy>
  <cp:lastPrinted>2019-07-11T01:27:13Z</cp:lastPrinted>
  <dcterms:created xsi:type="dcterms:W3CDTF">2011-06-21T08:18:23Z</dcterms:created>
  <dcterms:modified xsi:type="dcterms:W3CDTF">2020-04-14T08:11:11Z</dcterms:modified>
</cp:coreProperties>
</file>